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6" activeTab="0"/>
  </bookViews>
  <sheets>
    <sheet name="本科+预科" sheetId="1" r:id="rId1"/>
    <sheet name="06高低分" sheetId="2" r:id="rId2"/>
    <sheet name="05高低分" sheetId="3" r:id="rId3"/>
    <sheet name="04高低分" sheetId="4" r:id="rId4"/>
  </sheets>
  <definedNames/>
  <calcPr fullCalcOnLoad="1"/>
</workbook>
</file>

<file path=xl/sharedStrings.xml><?xml version="1.0" encoding="utf-8"?>
<sst xmlns="http://schemas.openxmlformats.org/spreadsheetml/2006/main" count="439" uniqueCount="253">
  <si>
    <t>北京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</si>
  <si>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</si>
  <si>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</si>
  <si>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</si>
  <si>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</si>
  <si>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</si>
  <si>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</si>
  <si>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</si>
  <si>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</si>
  <si>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</si>
  <si>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</si>
  <si>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</si>
  <si>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</si>
  <si>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</si>
  <si>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</si>
  <si>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</si>
  <si>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</si>
  <si>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</si>
  <si>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</si>
  <si>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</si>
  <si>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</si>
  <si>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</si>
  <si>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</si>
  <si>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</si>
  <si>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</si>
  <si>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</si>
  <si>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</si>
  <si>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</si>
  <si>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</si>
  <si>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其它</t>
  </si>
  <si>
    <t>信息管理与信息系统</t>
  </si>
  <si>
    <t>合计</t>
  </si>
  <si>
    <t>信息与计算科学</t>
  </si>
  <si>
    <t>预留</t>
  </si>
  <si>
    <t>预升</t>
  </si>
  <si>
    <t>专业名称</t>
  </si>
  <si>
    <t>科类</t>
  </si>
  <si>
    <t>经济学</t>
  </si>
  <si>
    <t>理工类</t>
  </si>
  <si>
    <t>文史类</t>
  </si>
  <si>
    <t>国际经济与贸易</t>
  </si>
  <si>
    <t>金融学</t>
  </si>
  <si>
    <t>法学</t>
  </si>
  <si>
    <t>理工类</t>
  </si>
  <si>
    <t>汉语言文学</t>
  </si>
  <si>
    <t>英语</t>
  </si>
  <si>
    <r>
      <t>外语</t>
    </r>
    <r>
      <rPr>
        <sz val="11"/>
        <rFont val="Arial"/>
        <family val="2"/>
      </rPr>
      <t>(</t>
    </r>
    <r>
      <rPr>
        <sz val="11"/>
        <rFont val="宋体"/>
        <family val="0"/>
      </rPr>
      <t>文</t>
    </r>
    <r>
      <rPr>
        <sz val="11"/>
        <rFont val="Arial"/>
        <family val="2"/>
      </rPr>
      <t>)</t>
    </r>
  </si>
  <si>
    <r>
      <t>外语</t>
    </r>
    <r>
      <rPr>
        <sz val="11"/>
        <rFont val="Arial"/>
        <family val="2"/>
      </rPr>
      <t>(</t>
    </r>
    <r>
      <rPr>
        <sz val="11"/>
        <rFont val="宋体"/>
        <family val="0"/>
      </rPr>
      <t>理</t>
    </r>
    <r>
      <rPr>
        <sz val="11"/>
        <rFont val="Arial"/>
        <family val="2"/>
      </rPr>
      <t>)</t>
    </r>
  </si>
  <si>
    <t>日语</t>
  </si>
  <si>
    <r>
      <t>外语</t>
    </r>
    <r>
      <rPr>
        <sz val="11"/>
        <rFont val="Arial"/>
        <family val="2"/>
      </rPr>
      <t>(</t>
    </r>
    <r>
      <rPr>
        <sz val="11"/>
        <rFont val="宋体"/>
        <family val="0"/>
      </rPr>
      <t>文</t>
    </r>
    <r>
      <rPr>
        <sz val="11"/>
        <rFont val="Arial"/>
        <family val="2"/>
      </rPr>
      <t>)</t>
    </r>
  </si>
  <si>
    <t>新闻学</t>
  </si>
  <si>
    <t>广告学</t>
  </si>
  <si>
    <t>文史类</t>
  </si>
  <si>
    <t>历史学</t>
  </si>
  <si>
    <t>数学与应用数学</t>
  </si>
  <si>
    <t>生物技术</t>
  </si>
  <si>
    <t>统计学</t>
  </si>
  <si>
    <t>高分子材料与工程</t>
  </si>
  <si>
    <t>材料科学与工程</t>
  </si>
  <si>
    <t>过程装备与控制工程</t>
  </si>
  <si>
    <t>测控技术与仪器</t>
  </si>
  <si>
    <t>电气工程及其自动化</t>
  </si>
  <si>
    <t>自动化</t>
  </si>
  <si>
    <t>通信工程</t>
  </si>
  <si>
    <t>计算机科学与技术</t>
  </si>
  <si>
    <t>信息工程</t>
  </si>
  <si>
    <t>软件工程</t>
  </si>
  <si>
    <t>网络工程</t>
  </si>
  <si>
    <t>化学工程与工艺</t>
  </si>
  <si>
    <t>生物工程</t>
  </si>
  <si>
    <t>工商管理</t>
  </si>
  <si>
    <t>会计学</t>
  </si>
  <si>
    <t>财务管理</t>
  </si>
  <si>
    <t>旅游管理</t>
  </si>
  <si>
    <t>电子商务</t>
  </si>
  <si>
    <t>公共事业管理</t>
  </si>
  <si>
    <t>生物科学</t>
  </si>
  <si>
    <t>人力资源管理</t>
  </si>
  <si>
    <t>天津</t>
  </si>
  <si>
    <t>上海</t>
  </si>
  <si>
    <t>新疆班</t>
  </si>
  <si>
    <t>西藏班</t>
  </si>
  <si>
    <t>音乐学</t>
  </si>
  <si>
    <r>
      <t>艺术</t>
    </r>
    <r>
      <rPr>
        <sz val="11"/>
        <color indexed="12"/>
        <rFont val="Arial"/>
        <family val="2"/>
      </rPr>
      <t>(</t>
    </r>
    <r>
      <rPr>
        <sz val="11"/>
        <color indexed="12"/>
        <rFont val="宋体"/>
        <family val="0"/>
      </rPr>
      <t>文</t>
    </r>
    <r>
      <rPr>
        <sz val="11"/>
        <color indexed="12"/>
        <rFont val="Arial"/>
        <family val="2"/>
      </rPr>
      <t>)</t>
    </r>
  </si>
  <si>
    <t>音乐学</t>
  </si>
  <si>
    <r>
      <t>艺术</t>
    </r>
    <r>
      <rPr>
        <sz val="11"/>
        <color indexed="12"/>
        <rFont val="Arial"/>
        <family val="2"/>
      </rPr>
      <t>(</t>
    </r>
    <r>
      <rPr>
        <sz val="11"/>
        <color indexed="12"/>
        <rFont val="宋体"/>
        <family val="0"/>
      </rPr>
      <t>理</t>
    </r>
    <r>
      <rPr>
        <sz val="11"/>
        <color indexed="12"/>
        <rFont val="Arial"/>
        <family val="2"/>
      </rPr>
      <t>)</t>
    </r>
  </si>
  <si>
    <t>音乐表演</t>
  </si>
  <si>
    <t>绘画</t>
  </si>
  <si>
    <t>艺术设计</t>
  </si>
  <si>
    <t>舞蹈学</t>
  </si>
  <si>
    <t>材料成型及控制工程</t>
  </si>
  <si>
    <r>
      <t>北方民族大学</t>
    </r>
    <r>
      <rPr>
        <sz val="20"/>
        <rFont val="Arial"/>
        <family val="2"/>
      </rPr>
      <t>2007</t>
    </r>
    <r>
      <rPr>
        <sz val="20"/>
        <rFont val="宋体"/>
        <family val="0"/>
      </rPr>
      <t>年招生来源计划表</t>
    </r>
  </si>
  <si>
    <t>预科班</t>
  </si>
  <si>
    <t>较少民族预科班</t>
  </si>
  <si>
    <t>为西安邮电代培预科班</t>
  </si>
  <si>
    <t>理工类（本）</t>
  </si>
  <si>
    <t>文史类（本）</t>
  </si>
  <si>
    <t>备注</t>
  </si>
  <si>
    <t>院校控制线</t>
  </si>
  <si>
    <t>录取最高分</t>
  </si>
  <si>
    <t>录取最低分</t>
  </si>
  <si>
    <t>平均分</t>
  </si>
  <si>
    <t>内蒙古</t>
  </si>
  <si>
    <t>大综合</t>
  </si>
  <si>
    <t>黑龙江</t>
  </si>
  <si>
    <t>标准分</t>
  </si>
  <si>
    <t>省控线</t>
  </si>
  <si>
    <t>安徽</t>
  </si>
  <si>
    <t>561</t>
  </si>
  <si>
    <t>528</t>
  </si>
  <si>
    <t>615</t>
  </si>
  <si>
    <t>505</t>
  </si>
  <si>
    <t>福建</t>
  </si>
  <si>
    <t>556</t>
  </si>
  <si>
    <t>519</t>
  </si>
  <si>
    <t>598</t>
  </si>
  <si>
    <t>491</t>
  </si>
  <si>
    <t>甘肃</t>
  </si>
  <si>
    <t>483/430</t>
  </si>
  <si>
    <t>535</t>
  </si>
  <si>
    <t>445</t>
  </si>
  <si>
    <t>512/450</t>
  </si>
  <si>
    <t>472</t>
  </si>
  <si>
    <t>广东</t>
  </si>
  <si>
    <t>569</t>
  </si>
  <si>
    <t>518</t>
  </si>
  <si>
    <t>563</t>
  </si>
  <si>
    <t>广西</t>
  </si>
  <si>
    <t>502</t>
  </si>
  <si>
    <t>551</t>
  </si>
  <si>
    <t>473</t>
  </si>
  <si>
    <t>贵州</t>
  </si>
  <si>
    <t>526</t>
  </si>
  <si>
    <t>476</t>
  </si>
  <si>
    <t>529</t>
  </si>
  <si>
    <t>464</t>
  </si>
  <si>
    <t>海南</t>
  </si>
  <si>
    <t>613</t>
  </si>
  <si>
    <t>560</t>
  </si>
  <si>
    <t>575</t>
  </si>
  <si>
    <t>河北</t>
  </si>
  <si>
    <t>559</t>
  </si>
  <si>
    <t>539</t>
  </si>
  <si>
    <t>577</t>
  </si>
  <si>
    <t>540</t>
  </si>
  <si>
    <t>河南</t>
  </si>
  <si>
    <t>589</t>
  </si>
  <si>
    <t>547</t>
  </si>
  <si>
    <t>548</t>
  </si>
  <si>
    <t>580</t>
  </si>
  <si>
    <t>501</t>
  </si>
  <si>
    <t>605</t>
  </si>
  <si>
    <t>532</t>
  </si>
  <si>
    <t>湖北</t>
  </si>
  <si>
    <t>516</t>
  </si>
  <si>
    <t>湖南</t>
  </si>
  <si>
    <t>吉林</t>
  </si>
  <si>
    <t>538</t>
  </si>
  <si>
    <t>480</t>
  </si>
  <si>
    <t>482</t>
  </si>
  <si>
    <t>江苏</t>
  </si>
  <si>
    <t>552</t>
  </si>
  <si>
    <t>542</t>
  </si>
  <si>
    <t>566</t>
  </si>
  <si>
    <t>江西</t>
  </si>
  <si>
    <t>564</t>
  </si>
  <si>
    <t>520</t>
  </si>
  <si>
    <t>辽宁</t>
  </si>
  <si>
    <t>533</t>
  </si>
  <si>
    <t>469</t>
  </si>
  <si>
    <t>489</t>
  </si>
  <si>
    <t>430</t>
  </si>
  <si>
    <t>524</t>
  </si>
  <si>
    <t>481</t>
  </si>
  <si>
    <t>602</t>
  </si>
  <si>
    <t>495</t>
  </si>
  <si>
    <t>宁夏</t>
  </si>
  <si>
    <t>485</t>
  </si>
  <si>
    <t>451</t>
  </si>
  <si>
    <t>498</t>
  </si>
  <si>
    <t>421</t>
  </si>
  <si>
    <t>青海</t>
  </si>
  <si>
    <t>427</t>
  </si>
  <si>
    <t>386</t>
  </si>
  <si>
    <t>412</t>
  </si>
  <si>
    <t>374</t>
  </si>
  <si>
    <t>山东</t>
  </si>
  <si>
    <t>588</t>
  </si>
  <si>
    <t>山西</t>
  </si>
  <si>
    <t>515</t>
  </si>
  <si>
    <t>陕西</t>
  </si>
  <si>
    <t>562</t>
  </si>
  <si>
    <t>521</t>
  </si>
  <si>
    <t>549</t>
  </si>
  <si>
    <t>四川</t>
  </si>
  <si>
    <t>543</t>
  </si>
  <si>
    <t>557</t>
  </si>
  <si>
    <t>512</t>
  </si>
  <si>
    <t>西藏</t>
  </si>
  <si>
    <t>401</t>
  </si>
  <si>
    <t>306</t>
  </si>
  <si>
    <t>新疆</t>
  </si>
  <si>
    <t>452/382</t>
  </si>
  <si>
    <t>510</t>
  </si>
  <si>
    <t>388</t>
  </si>
  <si>
    <t>448/370</t>
  </si>
  <si>
    <t>527</t>
  </si>
  <si>
    <t>云南</t>
  </si>
  <si>
    <t>565</t>
  </si>
  <si>
    <t>508</t>
  </si>
  <si>
    <t>浙江</t>
  </si>
  <si>
    <t>573</t>
  </si>
  <si>
    <t>553</t>
  </si>
  <si>
    <t>558</t>
  </si>
  <si>
    <t>重庆</t>
  </si>
  <si>
    <t>522</t>
  </si>
  <si>
    <t>北京</t>
  </si>
  <si>
    <t>河北</t>
  </si>
  <si>
    <t>山西</t>
  </si>
  <si>
    <t>内蒙</t>
  </si>
  <si>
    <t>辽宁</t>
  </si>
  <si>
    <t>吉林</t>
  </si>
  <si>
    <t>江苏</t>
  </si>
  <si>
    <t>浙江</t>
  </si>
  <si>
    <t>福建</t>
  </si>
  <si>
    <t>安徽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</si>
  <si>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</si>
  <si>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</si>
  <si>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</si>
  <si>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</si>
  <si>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</si>
  <si>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</si>
  <si>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</si>
  <si>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</si>
  <si>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</si>
  <si>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</si>
  <si>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</si>
  <si>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</si>
  <si>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</si>
  <si>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</si>
  <si>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</si>
  <si>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</si>
  <si>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</si>
  <si>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 xml:space="preserve">标准分 </t>
  </si>
  <si>
    <t>湖北</t>
  </si>
  <si>
    <t>广东</t>
  </si>
  <si>
    <t>宁夏</t>
  </si>
  <si>
    <r>
      <t>　分数　　　　</t>
    </r>
    <r>
      <rPr>
        <sz val="12"/>
        <color indexed="22"/>
        <rFont val="宋体"/>
        <family val="0"/>
      </rPr>
      <t>.</t>
    </r>
    <r>
      <rPr>
        <sz val="12"/>
        <rFont val="宋体"/>
        <family val="0"/>
      </rPr>
      <t>　　　　　省区</t>
    </r>
  </si>
  <si>
    <t>北方民族大学2006年各省（区）市录取分数情况统计表</t>
  </si>
  <si>
    <t>西北第二民族学院2005年各省（区）市录取分数情况统计表</t>
  </si>
  <si>
    <r>
      <t>　分数　　　　</t>
    </r>
    <r>
      <rPr>
        <sz val="12"/>
        <color indexed="55"/>
        <rFont val="宋体"/>
        <family val="0"/>
      </rPr>
      <t>.　</t>
    </r>
    <r>
      <rPr>
        <sz val="12"/>
        <rFont val="宋体"/>
        <family val="0"/>
      </rPr>
      <t>　　　　省区</t>
    </r>
  </si>
  <si>
    <r>
      <t>　分数　　　　</t>
    </r>
    <r>
      <rPr>
        <sz val="12"/>
        <color indexed="22"/>
        <rFont val="宋体"/>
        <family val="0"/>
      </rPr>
      <t>.　</t>
    </r>
    <r>
      <rPr>
        <sz val="12"/>
        <rFont val="宋体"/>
        <family val="0"/>
      </rPr>
      <t>　　　　省区</t>
    </r>
  </si>
  <si>
    <t>　　西北第二民族学院2004年各省（区）市录取分数情况统计表（本科）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</si>
</sst>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0_);\(0\)"/>
    <numFmt numFmtId="186" formatCode="0_ 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0_);[Red]\(0\)"/>
  </numFmts>
  <fonts count="3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2"/>
      <name val="宋体"/>
      <family val="0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0"/>
      <name val="宋体"/>
      <family val="0"/>
    </font>
    <font>
      <sz val="8"/>
      <name val="宋体"/>
      <family val="0"/>
    </font>
    <font>
      <sz val="8"/>
      <name val="Arial"/>
      <family val="2"/>
    </font>
    <font>
      <b/>
      <sz val="10"/>
      <name val="Arial"/>
      <family val="2"/>
    </font>
    <font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55"/>
      <name val="宋体"/>
      <family val="0"/>
    </font>
    <font>
      <sz val="12"/>
      <color indexed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86" fontId="2" fillId="0" borderId="1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right" vertical="center" textRotation="255"/>
    </xf>
    <xf numFmtId="0" fontId="16" fillId="0" borderId="1" xfId="0" applyFont="1" applyBorder="1" applyAlignment="1">
      <alignment horizontal="right" vertical="center" textRotation="255"/>
    </xf>
    <xf numFmtId="0" fontId="16" fillId="0" borderId="1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9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85" fontId="4" fillId="0" borderId="0" xfId="0" applyNumberFormat="1" applyFont="1" applyAlignment="1">
      <alignment horizontal="left" vertical="center"/>
    </xf>
    <xf numFmtId="186" fontId="4" fillId="0" borderId="0" xfId="0" applyNumberFormat="1" applyFont="1" applyAlignment="1">
      <alignment horizontal="left" vertical="center"/>
    </xf>
    <xf numFmtId="185" fontId="21" fillId="0" borderId="0" xfId="0" applyNumberFormat="1" applyFont="1" applyBorder="1" applyAlignment="1">
      <alignment horizontal="center" vertical="center"/>
    </xf>
    <xf numFmtId="186" fontId="21" fillId="0" borderId="0" xfId="0" applyNumberFormat="1" applyFont="1" applyBorder="1" applyAlignment="1">
      <alignment horizontal="center" vertical="center"/>
    </xf>
    <xf numFmtId="185" fontId="22" fillId="0" borderId="4" xfId="0" applyNumberFormat="1" applyFont="1" applyBorder="1" applyAlignment="1">
      <alignment horizontal="left" vertical="center"/>
    </xf>
    <xf numFmtId="186" fontId="22" fillId="0" borderId="4" xfId="0" applyNumberFormat="1" applyFont="1" applyBorder="1" applyAlignment="1">
      <alignment horizontal="left" vertical="center"/>
    </xf>
    <xf numFmtId="185" fontId="0" fillId="0" borderId="1" xfId="0" applyNumberFormat="1" applyFont="1" applyBorder="1" applyAlignment="1">
      <alignment horizontal="center" vertical="center" wrapText="1"/>
    </xf>
    <xf numFmtId="18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86" fontId="0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185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5" fontId="22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18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86" fontId="0" fillId="2" borderId="1" xfId="0" applyNumberFormat="1" applyFont="1" applyFill="1" applyBorder="1" applyAlignment="1">
      <alignment horizontal="center" vertical="center" wrapText="1"/>
    </xf>
    <xf numFmtId="0" fontId="27" fillId="0" borderId="1" xfId="16" applyFont="1" applyFill="1" applyBorder="1" applyAlignment="1">
      <alignment horizontal="center" vertical="center" wrapText="1"/>
      <protection/>
    </xf>
    <xf numFmtId="186" fontId="27" fillId="0" borderId="1" xfId="17" applyNumberFormat="1" applyFont="1" applyFill="1" applyBorder="1" applyAlignment="1">
      <alignment horizontal="center" vertical="center" wrapText="1"/>
      <protection/>
    </xf>
    <xf numFmtId="0" fontId="27" fillId="0" borderId="1" xfId="17" applyFont="1" applyFill="1" applyBorder="1" applyAlignment="1">
      <alignment horizontal="center" vertical="center" wrapText="1"/>
      <protection/>
    </xf>
    <xf numFmtId="191" fontId="27" fillId="0" borderId="1" xfId="17" applyNumberFormat="1" applyFont="1" applyFill="1" applyBorder="1" applyAlignment="1">
      <alignment horizontal="center" vertical="center" wrapText="1"/>
      <protection/>
    </xf>
    <xf numFmtId="0" fontId="27" fillId="0" borderId="5" xfId="17" applyFont="1" applyFill="1" applyBorder="1" applyAlignment="1">
      <alignment horizontal="center" vertical="center" wrapText="1"/>
      <protection/>
    </xf>
    <xf numFmtId="191" fontId="27" fillId="0" borderId="5" xfId="17" applyNumberFormat="1" applyFont="1" applyFill="1" applyBorder="1" applyAlignment="1">
      <alignment horizontal="center" vertical="center" wrapText="1"/>
      <protection/>
    </xf>
    <xf numFmtId="0" fontId="27" fillId="0" borderId="1" xfId="16" applyFont="1" applyFill="1" applyBorder="1" applyAlignment="1">
      <alignment vertical="center" wrapText="1"/>
      <protection/>
    </xf>
    <xf numFmtId="185" fontId="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right" vertical="center" textRotation="255"/>
    </xf>
    <xf numFmtId="0" fontId="10" fillId="0" borderId="1" xfId="0" applyFont="1" applyBorder="1" applyAlignment="1">
      <alignment horizontal="right" vertical="center" textRotation="255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10">
    <cellStyle name="Normal" xfId="0"/>
    <cellStyle name="Percent" xfId="15"/>
    <cellStyle name="常规_Sheet1" xfId="16"/>
    <cellStyle name="常规_高低分分数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"/>
  <sheetViews>
    <sheetView tabSelected="1" workbookViewId="0" topLeftCell="A1">
      <pane ySplit="5" topLeftCell="BM6" activePane="bottomLeft" state="frozen"/>
      <selection pane="topLeft" activeCell="D1" sqref="D1"/>
      <selection pane="bottomLeft" activeCell="A1" sqref="A1:AN1"/>
    </sheetView>
  </sheetViews>
  <sheetFormatPr defaultColWidth="9.00390625" defaultRowHeight="14.25"/>
  <cols>
    <col min="1" max="1" width="14.625" style="2" customWidth="1"/>
    <col min="2" max="2" width="7.50390625" style="2" customWidth="1"/>
    <col min="3" max="3" width="4.00390625" style="2" hidden="1" customWidth="1"/>
    <col min="4" max="4" width="4.625" style="3" customWidth="1"/>
    <col min="5" max="5" width="0.12890625" style="20" hidden="1" customWidth="1"/>
    <col min="6" max="7" width="2.75390625" style="3" customWidth="1"/>
    <col min="8" max="8" width="3.625" style="3" customWidth="1"/>
    <col min="9" max="9" width="3.25390625" style="3" customWidth="1"/>
    <col min="10" max="10" width="3.375" style="3" customWidth="1"/>
    <col min="11" max="11" width="3.625" style="3" customWidth="1"/>
    <col min="12" max="13" width="2.875" style="3" customWidth="1"/>
    <col min="14" max="14" width="2.75390625" style="3" customWidth="1"/>
    <col min="15" max="15" width="3.25390625" style="3" customWidth="1"/>
    <col min="16" max="16" width="3.125" style="3" customWidth="1"/>
    <col min="17" max="17" width="2.75390625" style="3" customWidth="1"/>
    <col min="18" max="19" width="2.875" style="3" customWidth="1"/>
    <col min="20" max="21" width="3.625" style="3" customWidth="1"/>
    <col min="22" max="22" width="3.25390625" style="3" customWidth="1"/>
    <col min="23" max="23" width="3.625" style="3" customWidth="1"/>
    <col min="24" max="24" width="2.875" style="3" customWidth="1"/>
    <col min="25" max="25" width="3.375" style="3" customWidth="1"/>
    <col min="26" max="26" width="2.75390625" style="3" customWidth="1"/>
    <col min="27" max="27" width="3.50390625" style="3" customWidth="1"/>
    <col min="28" max="28" width="2.875" style="3" customWidth="1"/>
    <col min="29" max="29" width="3.25390625" style="3" customWidth="1"/>
    <col min="30" max="30" width="3.375" style="3" customWidth="1"/>
    <col min="31" max="31" width="2.75390625" style="3" customWidth="1"/>
    <col min="32" max="32" width="3.25390625" style="3" customWidth="1"/>
    <col min="33" max="33" width="3.375" style="3" customWidth="1"/>
    <col min="34" max="34" width="3.50390625" style="3" customWidth="1"/>
    <col min="35" max="36" width="3.25390625" style="3" customWidth="1"/>
    <col min="37" max="38" width="2.875" style="3" hidden="1" customWidth="1"/>
    <col min="39" max="40" width="3.00390625" style="3" hidden="1" customWidth="1"/>
    <col min="41" max="41" width="3.25390625" style="2" customWidth="1"/>
    <col min="42" max="16384" width="9.00390625" style="2" customWidth="1"/>
  </cols>
  <sheetData>
    <row r="1" spans="1:40" ht="23.25" customHeight="1">
      <c r="A1" s="97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ht="6" customHeight="1"/>
    <row r="3" spans="1:41" ht="21.75" customHeight="1">
      <c r="A3" s="93" t="s">
        <v>35</v>
      </c>
      <c r="B3" s="93" t="s">
        <v>36</v>
      </c>
      <c r="C3" s="95"/>
      <c r="D3" s="91" t="s">
        <v>31</v>
      </c>
      <c r="E3" s="21"/>
      <c r="F3" s="91" t="s">
        <v>0</v>
      </c>
      <c r="G3" s="87" t="s">
        <v>78</v>
      </c>
      <c r="H3" s="91" t="s">
        <v>1</v>
      </c>
      <c r="I3" s="91" t="s">
        <v>2</v>
      </c>
      <c r="J3" s="91" t="s">
        <v>3</v>
      </c>
      <c r="K3" s="91" t="s">
        <v>4</v>
      </c>
      <c r="L3" s="91" t="s">
        <v>5</v>
      </c>
      <c r="M3" s="91" t="s">
        <v>6</v>
      </c>
      <c r="N3" s="87" t="s">
        <v>79</v>
      </c>
      <c r="O3" s="91" t="s">
        <v>7</v>
      </c>
      <c r="P3" s="91" t="s">
        <v>8</v>
      </c>
      <c r="Q3" s="91" t="s">
        <v>9</v>
      </c>
      <c r="R3" s="91" t="s">
        <v>10</v>
      </c>
      <c r="S3" s="91" t="s">
        <v>11</v>
      </c>
      <c r="T3" s="91" t="s">
        <v>12</v>
      </c>
      <c r="U3" s="91" t="s">
        <v>13</v>
      </c>
      <c r="V3" s="91" t="s">
        <v>14</v>
      </c>
      <c r="W3" s="91" t="s">
        <v>15</v>
      </c>
      <c r="X3" s="91" t="s">
        <v>16</v>
      </c>
      <c r="Y3" s="91" t="s">
        <v>17</v>
      </c>
      <c r="Z3" s="91" t="s">
        <v>18</v>
      </c>
      <c r="AA3" s="91" t="s">
        <v>19</v>
      </c>
      <c r="AB3" s="91" t="s">
        <v>20</v>
      </c>
      <c r="AC3" s="91" t="s">
        <v>21</v>
      </c>
      <c r="AD3" s="91" t="s">
        <v>22</v>
      </c>
      <c r="AE3" s="91" t="s">
        <v>23</v>
      </c>
      <c r="AF3" s="91" t="s">
        <v>24</v>
      </c>
      <c r="AG3" s="91" t="s">
        <v>25</v>
      </c>
      <c r="AH3" s="91" t="s">
        <v>26</v>
      </c>
      <c r="AI3" s="91" t="s">
        <v>27</v>
      </c>
      <c r="AJ3" s="91" t="s">
        <v>28</v>
      </c>
      <c r="AK3" s="87" t="s">
        <v>80</v>
      </c>
      <c r="AL3" s="87" t="s">
        <v>81</v>
      </c>
      <c r="AM3" s="87" t="s">
        <v>33</v>
      </c>
      <c r="AN3" s="89" t="s">
        <v>34</v>
      </c>
      <c r="AO3" s="83" t="s">
        <v>29</v>
      </c>
    </row>
    <row r="4" spans="1:41" ht="24.75" customHeight="1">
      <c r="A4" s="94"/>
      <c r="B4" s="94"/>
      <c r="C4" s="96"/>
      <c r="D4" s="92"/>
      <c r="E4" s="22"/>
      <c r="F4" s="92"/>
      <c r="G4" s="88"/>
      <c r="H4" s="92"/>
      <c r="I4" s="92"/>
      <c r="J4" s="92"/>
      <c r="K4" s="92"/>
      <c r="L4" s="92"/>
      <c r="M4" s="92"/>
      <c r="N4" s="88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88"/>
      <c r="AL4" s="88"/>
      <c r="AM4" s="88"/>
      <c r="AN4" s="90"/>
      <c r="AO4" s="84"/>
    </row>
    <row r="5" spans="1:40" s="6" customFormat="1" ht="21" customHeight="1" hidden="1">
      <c r="A5" s="8"/>
      <c r="B5" s="8"/>
      <c r="C5" s="24"/>
      <c r="D5" s="25">
        <f>SUM(F5:AN5)</f>
        <v>3000</v>
      </c>
      <c r="E5" s="15"/>
      <c r="F5" s="9">
        <v>5</v>
      </c>
      <c r="G5" s="9">
        <v>6</v>
      </c>
      <c r="H5" s="27">
        <v>195</v>
      </c>
      <c r="I5" s="9">
        <v>120</v>
      </c>
      <c r="J5" s="9">
        <v>129</v>
      </c>
      <c r="K5" s="9">
        <v>118</v>
      </c>
      <c r="L5" s="9">
        <v>60</v>
      </c>
      <c r="M5" s="9">
        <v>40</v>
      </c>
      <c r="N5" s="9">
        <v>6</v>
      </c>
      <c r="O5" s="27">
        <v>100</v>
      </c>
      <c r="P5" s="9">
        <v>30</v>
      </c>
      <c r="Q5" s="9">
        <v>34</v>
      </c>
      <c r="R5" s="9">
        <v>50</v>
      </c>
      <c r="S5" s="9">
        <v>40</v>
      </c>
      <c r="T5" s="9">
        <v>154</v>
      </c>
      <c r="U5" s="9">
        <v>150</v>
      </c>
      <c r="V5" s="9">
        <v>125</v>
      </c>
      <c r="W5" s="9">
        <v>149</v>
      </c>
      <c r="X5" s="9">
        <v>12</v>
      </c>
      <c r="Y5" s="27">
        <v>96</v>
      </c>
      <c r="Z5" s="9">
        <v>60</v>
      </c>
      <c r="AA5" s="27">
        <v>90</v>
      </c>
      <c r="AB5" s="9">
        <v>50</v>
      </c>
      <c r="AC5" s="27">
        <v>120</v>
      </c>
      <c r="AD5" s="27">
        <v>86</v>
      </c>
      <c r="AE5" s="9">
        <v>10</v>
      </c>
      <c r="AF5" s="9">
        <v>109</v>
      </c>
      <c r="AG5" s="27">
        <v>170</v>
      </c>
      <c r="AH5" s="9">
        <v>94</v>
      </c>
      <c r="AI5" s="9">
        <v>155</v>
      </c>
      <c r="AJ5" s="9">
        <v>120</v>
      </c>
      <c r="AK5" s="11">
        <v>7</v>
      </c>
      <c r="AL5" s="11">
        <v>18</v>
      </c>
      <c r="AM5" s="11">
        <v>86</v>
      </c>
      <c r="AN5" s="12">
        <v>206</v>
      </c>
    </row>
    <row r="6" spans="1:41" s="6" customFormat="1" ht="15" customHeight="1">
      <c r="A6" s="85" t="s">
        <v>31</v>
      </c>
      <c r="B6" s="86"/>
      <c r="C6" s="26">
        <f>SUM(C8:C31,C32:C67)</f>
        <v>3000</v>
      </c>
      <c r="D6" s="25">
        <f>SUM(AO6,F6:AJ6)</f>
        <v>3240</v>
      </c>
      <c r="E6" s="15"/>
      <c r="F6" s="9">
        <f>SUM(F8:F71)</f>
        <v>5</v>
      </c>
      <c r="G6" s="9">
        <f aca="true" t="shared" si="0" ref="G6:AI6">SUM(G8:G71)</f>
        <v>6</v>
      </c>
      <c r="H6" s="9">
        <f t="shared" si="0"/>
        <v>179</v>
      </c>
      <c r="I6" s="9">
        <f t="shared" si="0"/>
        <v>124</v>
      </c>
      <c r="J6" s="9">
        <f t="shared" si="0"/>
        <v>139</v>
      </c>
      <c r="K6" s="9">
        <f t="shared" si="0"/>
        <v>128</v>
      </c>
      <c r="L6" s="9">
        <f t="shared" si="0"/>
        <v>64</v>
      </c>
      <c r="M6" s="9">
        <f t="shared" si="0"/>
        <v>44</v>
      </c>
      <c r="N6" s="9">
        <f t="shared" si="0"/>
        <v>6</v>
      </c>
      <c r="O6" s="9">
        <f t="shared" si="0"/>
        <v>99</v>
      </c>
      <c r="P6" s="9">
        <f t="shared" si="0"/>
        <v>34</v>
      </c>
      <c r="Q6" s="9">
        <f t="shared" si="0"/>
        <v>38</v>
      </c>
      <c r="R6" s="9">
        <f t="shared" si="0"/>
        <v>44</v>
      </c>
      <c r="S6" s="9">
        <f t="shared" si="0"/>
        <v>44</v>
      </c>
      <c r="T6" s="9">
        <f t="shared" si="0"/>
        <v>158</v>
      </c>
      <c r="U6" s="9">
        <f t="shared" si="0"/>
        <v>150</v>
      </c>
      <c r="V6" s="9">
        <f t="shared" si="0"/>
        <v>135</v>
      </c>
      <c r="W6" s="9">
        <f t="shared" si="0"/>
        <v>159</v>
      </c>
      <c r="X6" s="9">
        <f t="shared" si="0"/>
        <v>16</v>
      </c>
      <c r="Y6" s="9">
        <f t="shared" si="0"/>
        <v>105</v>
      </c>
      <c r="Z6" s="9">
        <f t="shared" si="0"/>
        <v>65</v>
      </c>
      <c r="AA6" s="9">
        <f t="shared" si="0"/>
        <v>103</v>
      </c>
      <c r="AB6" s="9">
        <f t="shared" si="0"/>
        <v>60</v>
      </c>
      <c r="AC6" s="9">
        <f t="shared" si="0"/>
        <v>137</v>
      </c>
      <c r="AD6" s="9">
        <f t="shared" si="0"/>
        <v>113</v>
      </c>
      <c r="AE6" s="9">
        <f t="shared" si="0"/>
        <v>16</v>
      </c>
      <c r="AF6" s="9">
        <f t="shared" si="0"/>
        <v>109</v>
      </c>
      <c r="AG6" s="9">
        <f t="shared" si="0"/>
        <v>187</v>
      </c>
      <c r="AH6" s="9">
        <f t="shared" si="0"/>
        <v>100</v>
      </c>
      <c r="AI6" s="9">
        <f t="shared" si="0"/>
        <v>171</v>
      </c>
      <c r="AJ6" s="9">
        <f>SUM(AJ8:AJ71)</f>
        <v>135</v>
      </c>
      <c r="AK6" s="9">
        <f>SUM(AK8:AK67)</f>
        <v>7</v>
      </c>
      <c r="AL6" s="9">
        <f>SUM(AL8:AL67)</f>
        <v>18</v>
      </c>
      <c r="AM6" s="9">
        <f>SUM(AM8:AM67)</f>
        <v>86</v>
      </c>
      <c r="AN6" s="25">
        <f>SUM(AN8:AN67)</f>
        <v>206</v>
      </c>
      <c r="AO6" s="25">
        <f>SUM(AO8:AO71)</f>
        <v>367</v>
      </c>
    </row>
    <row r="7" spans="1:41" s="16" customFormat="1" ht="7.5" customHeight="1" hidden="1">
      <c r="A7" s="14"/>
      <c r="B7" s="14"/>
      <c r="C7" s="14"/>
      <c r="D7" s="15">
        <f>D5-D6</f>
        <v>-240</v>
      </c>
      <c r="E7" s="15">
        <f>SUM(F7:AN7)</f>
        <v>-190</v>
      </c>
      <c r="F7" s="15">
        <f aca="true" t="shared" si="1" ref="F7:AN7">F5-F6</f>
        <v>0</v>
      </c>
      <c r="G7" s="15">
        <f t="shared" si="1"/>
        <v>0</v>
      </c>
      <c r="H7" s="15">
        <f t="shared" si="1"/>
        <v>16</v>
      </c>
      <c r="I7" s="15">
        <f t="shared" si="1"/>
        <v>-4</v>
      </c>
      <c r="J7" s="15">
        <f t="shared" si="1"/>
        <v>-10</v>
      </c>
      <c r="K7" s="15">
        <f t="shared" si="1"/>
        <v>-10</v>
      </c>
      <c r="L7" s="15">
        <f t="shared" si="1"/>
        <v>-4</v>
      </c>
      <c r="M7" s="15">
        <f t="shared" si="1"/>
        <v>-4</v>
      </c>
      <c r="N7" s="15">
        <f t="shared" si="1"/>
        <v>0</v>
      </c>
      <c r="O7" s="15">
        <f t="shared" si="1"/>
        <v>1</v>
      </c>
      <c r="P7" s="15">
        <f t="shared" si="1"/>
        <v>-4</v>
      </c>
      <c r="Q7" s="15">
        <f t="shared" si="1"/>
        <v>-4</v>
      </c>
      <c r="R7" s="15">
        <f t="shared" si="1"/>
        <v>6</v>
      </c>
      <c r="S7" s="15">
        <f t="shared" si="1"/>
        <v>-4</v>
      </c>
      <c r="T7" s="15">
        <f t="shared" si="1"/>
        <v>-4</v>
      </c>
      <c r="U7" s="15">
        <f t="shared" si="1"/>
        <v>0</v>
      </c>
      <c r="V7" s="15">
        <f t="shared" si="1"/>
        <v>-10</v>
      </c>
      <c r="W7" s="15">
        <f t="shared" si="1"/>
        <v>-10</v>
      </c>
      <c r="X7" s="15">
        <f t="shared" si="1"/>
        <v>-4</v>
      </c>
      <c r="Y7" s="15">
        <f t="shared" si="1"/>
        <v>-9</v>
      </c>
      <c r="Z7" s="15">
        <f t="shared" si="1"/>
        <v>-5</v>
      </c>
      <c r="AA7" s="15">
        <f t="shared" si="1"/>
        <v>-13</v>
      </c>
      <c r="AB7" s="15">
        <f t="shared" si="1"/>
        <v>-10</v>
      </c>
      <c r="AC7" s="15">
        <f t="shared" si="1"/>
        <v>-17</v>
      </c>
      <c r="AD7" s="15">
        <f t="shared" si="1"/>
        <v>-27</v>
      </c>
      <c r="AE7" s="15">
        <f t="shared" si="1"/>
        <v>-6</v>
      </c>
      <c r="AF7" s="15">
        <f t="shared" si="1"/>
        <v>0</v>
      </c>
      <c r="AG7" s="15">
        <f t="shared" si="1"/>
        <v>-17</v>
      </c>
      <c r="AH7" s="15">
        <f t="shared" si="1"/>
        <v>-6</v>
      </c>
      <c r="AI7" s="15">
        <f t="shared" si="1"/>
        <v>-16</v>
      </c>
      <c r="AJ7" s="15">
        <f t="shared" si="1"/>
        <v>-15</v>
      </c>
      <c r="AK7" s="15">
        <f t="shared" si="1"/>
        <v>0</v>
      </c>
      <c r="AL7" s="15">
        <f t="shared" si="1"/>
        <v>0</v>
      </c>
      <c r="AM7" s="15">
        <f t="shared" si="1"/>
        <v>0</v>
      </c>
      <c r="AN7" s="15">
        <f t="shared" si="1"/>
        <v>0</v>
      </c>
      <c r="AO7" s="32"/>
    </row>
    <row r="8" spans="1:41" ht="15.75" customHeight="1">
      <c r="A8" s="7" t="s">
        <v>37</v>
      </c>
      <c r="B8" s="7" t="s">
        <v>38</v>
      </c>
      <c r="C8" s="7">
        <v>20</v>
      </c>
      <c r="D8" s="4">
        <f aca="true" t="shared" si="2" ref="D8:D35">SUM(F8:AN8)</f>
        <v>20</v>
      </c>
      <c r="E8" s="23">
        <f>C8-D8</f>
        <v>0</v>
      </c>
      <c r="F8" s="4"/>
      <c r="G8" s="4"/>
      <c r="H8" s="4">
        <v>3</v>
      </c>
      <c r="I8" s="4"/>
      <c r="J8" s="4"/>
      <c r="K8" s="4">
        <v>2</v>
      </c>
      <c r="L8" s="4"/>
      <c r="M8" s="4"/>
      <c r="N8" s="4"/>
      <c r="O8" s="4"/>
      <c r="P8" s="4">
        <v>2</v>
      </c>
      <c r="Q8" s="4"/>
      <c r="R8" s="4"/>
      <c r="S8" s="4">
        <v>2</v>
      </c>
      <c r="T8" s="4"/>
      <c r="U8" s="4"/>
      <c r="V8" s="4"/>
      <c r="W8" s="4">
        <v>2</v>
      </c>
      <c r="X8" s="4"/>
      <c r="Y8" s="4"/>
      <c r="Z8" s="4"/>
      <c r="AA8" s="4">
        <v>2</v>
      </c>
      <c r="AB8" s="4"/>
      <c r="AC8" s="4"/>
      <c r="AD8" s="4"/>
      <c r="AE8" s="4"/>
      <c r="AF8" s="4"/>
      <c r="AG8" s="4"/>
      <c r="AH8" s="4">
        <v>2</v>
      </c>
      <c r="AI8" s="4"/>
      <c r="AJ8" s="4"/>
      <c r="AK8" s="4"/>
      <c r="AL8" s="4"/>
      <c r="AM8" s="4">
        <v>1</v>
      </c>
      <c r="AN8" s="4">
        <v>4</v>
      </c>
      <c r="AO8" s="31">
        <f>SUM(AK8:AN8)</f>
        <v>5</v>
      </c>
    </row>
    <row r="9" spans="1:41" ht="15.75" customHeight="1">
      <c r="A9" s="7" t="s">
        <v>37</v>
      </c>
      <c r="B9" s="7" t="s">
        <v>39</v>
      </c>
      <c r="C9" s="7">
        <v>20</v>
      </c>
      <c r="D9" s="4">
        <f t="shared" si="2"/>
        <v>20</v>
      </c>
      <c r="E9" s="23">
        <f aca="true" t="shared" si="3" ref="E9:E67">C9-D9</f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3</v>
      </c>
      <c r="U9" s="4">
        <v>3</v>
      </c>
      <c r="V9" s="4"/>
      <c r="W9" s="4"/>
      <c r="X9" s="4"/>
      <c r="Y9" s="4"/>
      <c r="Z9" s="4">
        <v>2</v>
      </c>
      <c r="AA9" s="4"/>
      <c r="AB9" s="4"/>
      <c r="AC9" s="4">
        <v>2</v>
      </c>
      <c r="AD9" s="4">
        <v>2</v>
      </c>
      <c r="AE9" s="4"/>
      <c r="AF9" s="4"/>
      <c r="AG9" s="4">
        <v>2</v>
      </c>
      <c r="AH9" s="4"/>
      <c r="AI9" s="4"/>
      <c r="AJ9" s="4"/>
      <c r="AK9" s="4"/>
      <c r="AL9" s="4">
        <v>5</v>
      </c>
      <c r="AM9" s="4"/>
      <c r="AN9" s="4">
        <v>1</v>
      </c>
      <c r="AO9" s="31">
        <f aca="true" t="shared" si="4" ref="AO9:AO69">SUM(AK9:AN9)</f>
        <v>6</v>
      </c>
    </row>
    <row r="10" spans="1:41" ht="15.75" customHeight="1">
      <c r="A10" s="10" t="s">
        <v>40</v>
      </c>
      <c r="B10" s="7" t="s">
        <v>39</v>
      </c>
      <c r="C10" s="7">
        <v>40</v>
      </c>
      <c r="D10" s="4">
        <f t="shared" si="2"/>
        <v>40</v>
      </c>
      <c r="E10" s="23">
        <f t="shared" si="3"/>
        <v>0</v>
      </c>
      <c r="F10" s="4"/>
      <c r="G10" s="4"/>
      <c r="H10" s="4">
        <v>2</v>
      </c>
      <c r="I10" s="4">
        <v>2</v>
      </c>
      <c r="J10" s="4"/>
      <c r="K10" s="4">
        <v>3</v>
      </c>
      <c r="L10" s="4">
        <v>2</v>
      </c>
      <c r="M10" s="4"/>
      <c r="N10" s="4"/>
      <c r="O10" s="4"/>
      <c r="P10" s="4"/>
      <c r="Q10" s="4"/>
      <c r="R10" s="4"/>
      <c r="S10" s="4"/>
      <c r="T10" s="4"/>
      <c r="U10" s="4">
        <v>3</v>
      </c>
      <c r="V10" s="4">
        <v>4</v>
      </c>
      <c r="W10" s="4"/>
      <c r="X10" s="4"/>
      <c r="Y10" s="4">
        <v>2</v>
      </c>
      <c r="Z10" s="4"/>
      <c r="AA10" s="4">
        <v>2</v>
      </c>
      <c r="AB10" s="4"/>
      <c r="AC10" s="4">
        <v>2</v>
      </c>
      <c r="AD10" s="4">
        <v>2</v>
      </c>
      <c r="AE10" s="4"/>
      <c r="AF10" s="4"/>
      <c r="AG10" s="4">
        <v>3</v>
      </c>
      <c r="AH10" s="4"/>
      <c r="AI10" s="4">
        <v>3</v>
      </c>
      <c r="AJ10" s="4">
        <v>4</v>
      </c>
      <c r="AK10" s="4"/>
      <c r="AL10" s="4"/>
      <c r="AM10" s="4">
        <v>1</v>
      </c>
      <c r="AN10" s="4">
        <v>5</v>
      </c>
      <c r="AO10" s="31">
        <f t="shared" si="4"/>
        <v>6</v>
      </c>
    </row>
    <row r="11" spans="1:41" ht="15.75" customHeight="1">
      <c r="A11" s="10" t="s">
        <v>40</v>
      </c>
      <c r="B11" s="7" t="s">
        <v>38</v>
      </c>
      <c r="C11" s="7">
        <v>40</v>
      </c>
      <c r="D11" s="4">
        <f t="shared" si="2"/>
        <v>40</v>
      </c>
      <c r="E11" s="23">
        <f t="shared" si="3"/>
        <v>0</v>
      </c>
      <c r="F11" s="4"/>
      <c r="G11" s="4"/>
      <c r="H11" s="4">
        <v>2</v>
      </c>
      <c r="I11" s="4"/>
      <c r="J11" s="4">
        <v>2</v>
      </c>
      <c r="K11" s="4">
        <v>2</v>
      </c>
      <c r="L11" s="4">
        <v>2</v>
      </c>
      <c r="M11" s="4">
        <v>2</v>
      </c>
      <c r="N11" s="4"/>
      <c r="O11" s="4">
        <v>2</v>
      </c>
      <c r="P11" s="4">
        <v>2</v>
      </c>
      <c r="Q11" s="4"/>
      <c r="R11" s="4"/>
      <c r="S11" s="4"/>
      <c r="T11" s="4"/>
      <c r="U11" s="4">
        <v>3</v>
      </c>
      <c r="V11" s="4"/>
      <c r="W11" s="4">
        <v>2</v>
      </c>
      <c r="X11" s="4"/>
      <c r="Y11" s="4">
        <v>2</v>
      </c>
      <c r="Z11" s="4"/>
      <c r="AA11" s="4"/>
      <c r="AB11" s="4">
        <v>2</v>
      </c>
      <c r="AC11" s="4">
        <v>2</v>
      </c>
      <c r="AD11" s="4">
        <v>2</v>
      </c>
      <c r="AE11" s="4"/>
      <c r="AF11" s="4"/>
      <c r="AG11" s="4">
        <v>2</v>
      </c>
      <c r="AH11" s="4"/>
      <c r="AI11" s="4"/>
      <c r="AJ11" s="4">
        <v>2</v>
      </c>
      <c r="AK11" s="4"/>
      <c r="AL11" s="4"/>
      <c r="AM11" s="4"/>
      <c r="AN11" s="4">
        <v>9</v>
      </c>
      <c r="AO11" s="31">
        <f t="shared" si="4"/>
        <v>9</v>
      </c>
    </row>
    <row r="12" spans="1:41" ht="15.75" customHeight="1">
      <c r="A12" s="7" t="s">
        <v>41</v>
      </c>
      <c r="B12" s="7" t="s">
        <v>39</v>
      </c>
      <c r="C12" s="7">
        <v>40</v>
      </c>
      <c r="D12" s="4">
        <f t="shared" si="2"/>
        <v>40</v>
      </c>
      <c r="E12" s="23">
        <f t="shared" si="3"/>
        <v>0</v>
      </c>
      <c r="F12" s="4"/>
      <c r="G12" s="4"/>
      <c r="H12" s="4">
        <v>2</v>
      </c>
      <c r="I12" s="4">
        <v>3</v>
      </c>
      <c r="J12" s="4">
        <v>2</v>
      </c>
      <c r="K12" s="4">
        <v>3</v>
      </c>
      <c r="L12" s="4">
        <v>2</v>
      </c>
      <c r="M12" s="4"/>
      <c r="N12" s="4"/>
      <c r="O12" s="4"/>
      <c r="P12" s="4"/>
      <c r="Q12" s="4"/>
      <c r="R12" s="4"/>
      <c r="S12" s="4">
        <v>2</v>
      </c>
      <c r="T12" s="4">
        <v>2</v>
      </c>
      <c r="U12" s="4">
        <v>3</v>
      </c>
      <c r="V12" s="4">
        <v>2</v>
      </c>
      <c r="W12" s="4">
        <v>2</v>
      </c>
      <c r="X12" s="4"/>
      <c r="Y12" s="4">
        <v>2</v>
      </c>
      <c r="Z12" s="4">
        <v>2</v>
      </c>
      <c r="AA12" s="4"/>
      <c r="AB12" s="4">
        <v>2</v>
      </c>
      <c r="AC12" s="4"/>
      <c r="AD12" s="4"/>
      <c r="AE12" s="4"/>
      <c r="AF12" s="4">
        <v>2</v>
      </c>
      <c r="AG12" s="4">
        <v>2</v>
      </c>
      <c r="AH12" s="4"/>
      <c r="AI12" s="4"/>
      <c r="AJ12" s="4">
        <v>4</v>
      </c>
      <c r="AK12" s="4"/>
      <c r="AL12" s="4"/>
      <c r="AM12" s="4">
        <v>1</v>
      </c>
      <c r="AN12" s="4">
        <v>2</v>
      </c>
      <c r="AO12" s="31">
        <f t="shared" si="4"/>
        <v>3</v>
      </c>
    </row>
    <row r="13" spans="1:41" ht="15.75" customHeight="1">
      <c r="A13" s="7" t="s">
        <v>41</v>
      </c>
      <c r="B13" s="7" t="s">
        <v>38</v>
      </c>
      <c r="C13" s="7">
        <v>40</v>
      </c>
      <c r="D13" s="4">
        <f t="shared" si="2"/>
        <v>40</v>
      </c>
      <c r="E13" s="23">
        <f t="shared" si="3"/>
        <v>0</v>
      </c>
      <c r="F13" s="4"/>
      <c r="G13" s="4"/>
      <c r="H13" s="4"/>
      <c r="I13" s="4">
        <v>3</v>
      </c>
      <c r="J13" s="4"/>
      <c r="K13" s="4">
        <v>3</v>
      </c>
      <c r="L13" s="4"/>
      <c r="M13" s="4"/>
      <c r="N13" s="4"/>
      <c r="O13" s="4">
        <v>2</v>
      </c>
      <c r="P13" s="4"/>
      <c r="Q13" s="4"/>
      <c r="R13" s="4"/>
      <c r="S13" s="4"/>
      <c r="T13" s="4">
        <v>2</v>
      </c>
      <c r="U13" s="4">
        <v>2</v>
      </c>
      <c r="V13" s="4">
        <v>3</v>
      </c>
      <c r="W13" s="4">
        <v>2</v>
      </c>
      <c r="X13" s="4">
        <v>2</v>
      </c>
      <c r="Y13" s="4"/>
      <c r="Z13" s="4"/>
      <c r="AA13" s="4">
        <v>2</v>
      </c>
      <c r="AB13" s="4">
        <v>2</v>
      </c>
      <c r="AC13" s="4"/>
      <c r="AD13" s="4">
        <v>2</v>
      </c>
      <c r="AE13" s="4"/>
      <c r="AF13" s="4">
        <v>3</v>
      </c>
      <c r="AG13" s="4">
        <v>2</v>
      </c>
      <c r="AH13" s="4"/>
      <c r="AI13" s="4">
        <v>3</v>
      </c>
      <c r="AJ13" s="4"/>
      <c r="AK13" s="4"/>
      <c r="AL13" s="4"/>
      <c r="AM13" s="4">
        <v>1</v>
      </c>
      <c r="AN13" s="4">
        <v>6</v>
      </c>
      <c r="AO13" s="31">
        <f t="shared" si="4"/>
        <v>7</v>
      </c>
    </row>
    <row r="14" spans="1:41" ht="15.75" customHeight="1">
      <c r="A14" s="7" t="s">
        <v>42</v>
      </c>
      <c r="B14" s="7" t="s">
        <v>39</v>
      </c>
      <c r="C14" s="7">
        <v>230</v>
      </c>
      <c r="D14" s="4">
        <f t="shared" si="2"/>
        <v>230</v>
      </c>
      <c r="E14" s="23">
        <f t="shared" si="3"/>
        <v>0</v>
      </c>
      <c r="F14" s="4"/>
      <c r="G14" s="4">
        <v>2</v>
      </c>
      <c r="H14" s="4">
        <v>8</v>
      </c>
      <c r="I14" s="4">
        <v>8</v>
      </c>
      <c r="J14" s="4">
        <v>8</v>
      </c>
      <c r="K14" s="4">
        <v>8</v>
      </c>
      <c r="L14" s="4">
        <v>5</v>
      </c>
      <c r="M14" s="4">
        <v>6</v>
      </c>
      <c r="N14" s="4"/>
      <c r="O14" s="4">
        <v>8</v>
      </c>
      <c r="P14" s="4">
        <v>6</v>
      </c>
      <c r="Q14" s="4">
        <v>5</v>
      </c>
      <c r="R14" s="4">
        <v>5</v>
      </c>
      <c r="S14" s="4">
        <v>5</v>
      </c>
      <c r="T14" s="4">
        <v>5</v>
      </c>
      <c r="U14" s="4">
        <v>8</v>
      </c>
      <c r="V14" s="4">
        <v>6</v>
      </c>
      <c r="W14" s="4">
        <v>8</v>
      </c>
      <c r="X14" s="4">
        <v>4</v>
      </c>
      <c r="Y14" s="4">
        <v>8</v>
      </c>
      <c r="Z14" s="4">
        <v>8</v>
      </c>
      <c r="AA14" s="4">
        <v>8</v>
      </c>
      <c r="AB14" s="4">
        <v>5</v>
      </c>
      <c r="AC14" s="4">
        <v>8</v>
      </c>
      <c r="AD14" s="4">
        <v>8</v>
      </c>
      <c r="AE14" s="4">
        <v>4</v>
      </c>
      <c r="AF14" s="4">
        <v>6</v>
      </c>
      <c r="AG14" s="4">
        <v>9</v>
      </c>
      <c r="AH14" s="4">
        <v>9</v>
      </c>
      <c r="AI14" s="4">
        <v>8</v>
      </c>
      <c r="AJ14" s="4">
        <v>8</v>
      </c>
      <c r="AK14" s="4"/>
      <c r="AL14" s="4">
        <v>5</v>
      </c>
      <c r="AM14" s="4">
        <v>5</v>
      </c>
      <c r="AN14" s="4">
        <v>26</v>
      </c>
      <c r="AO14" s="31">
        <f t="shared" si="4"/>
        <v>36</v>
      </c>
    </row>
    <row r="15" spans="1:41" ht="15.75" customHeight="1">
      <c r="A15" s="7" t="s">
        <v>44</v>
      </c>
      <c r="B15" s="7" t="s">
        <v>39</v>
      </c>
      <c r="C15" s="7">
        <v>90</v>
      </c>
      <c r="D15" s="4">
        <f t="shared" si="2"/>
        <v>90</v>
      </c>
      <c r="E15" s="23">
        <f t="shared" si="3"/>
        <v>0</v>
      </c>
      <c r="F15" s="4"/>
      <c r="G15" s="4"/>
      <c r="H15" s="4">
        <v>4</v>
      </c>
      <c r="I15" s="4">
        <v>3</v>
      </c>
      <c r="J15" s="4">
        <v>3</v>
      </c>
      <c r="K15" s="4">
        <v>2</v>
      </c>
      <c r="L15" s="4">
        <v>3</v>
      </c>
      <c r="M15" s="4"/>
      <c r="N15" s="4"/>
      <c r="O15" s="4"/>
      <c r="P15" s="4"/>
      <c r="Q15" s="4">
        <v>2</v>
      </c>
      <c r="R15" s="4"/>
      <c r="S15" s="4">
        <v>2</v>
      </c>
      <c r="T15" s="4">
        <v>4</v>
      </c>
      <c r="U15" s="4">
        <v>5</v>
      </c>
      <c r="V15" s="4">
        <v>2</v>
      </c>
      <c r="W15" s="4">
        <v>3</v>
      </c>
      <c r="X15" s="4"/>
      <c r="Y15" s="4">
        <v>4</v>
      </c>
      <c r="Z15" s="4">
        <v>2</v>
      </c>
      <c r="AA15" s="4">
        <v>5</v>
      </c>
      <c r="AB15" s="4">
        <v>2</v>
      </c>
      <c r="AC15" s="4">
        <v>6</v>
      </c>
      <c r="AD15" s="4">
        <v>4</v>
      </c>
      <c r="AE15" s="4"/>
      <c r="AF15" s="4">
        <v>5</v>
      </c>
      <c r="AG15" s="4">
        <v>4</v>
      </c>
      <c r="AH15" s="4">
        <v>5</v>
      </c>
      <c r="AI15" s="4">
        <v>3</v>
      </c>
      <c r="AJ15" s="4">
        <v>6</v>
      </c>
      <c r="AK15" s="4"/>
      <c r="AL15" s="4"/>
      <c r="AM15" s="4">
        <v>3</v>
      </c>
      <c r="AN15" s="4">
        <v>8</v>
      </c>
      <c r="AO15" s="31">
        <f t="shared" si="4"/>
        <v>11</v>
      </c>
    </row>
    <row r="16" spans="1:41" ht="15.75" customHeight="1">
      <c r="A16" s="7" t="s">
        <v>45</v>
      </c>
      <c r="B16" s="7" t="s">
        <v>46</v>
      </c>
      <c r="C16" s="7">
        <v>110</v>
      </c>
      <c r="D16" s="4">
        <f t="shared" si="2"/>
        <v>110</v>
      </c>
      <c r="E16" s="23">
        <f t="shared" si="3"/>
        <v>0</v>
      </c>
      <c r="F16" s="4"/>
      <c r="G16" s="4"/>
      <c r="H16" s="4">
        <v>4</v>
      </c>
      <c r="I16" s="4">
        <v>5</v>
      </c>
      <c r="J16" s="4">
        <v>5</v>
      </c>
      <c r="K16" s="4">
        <v>5</v>
      </c>
      <c r="L16" s="4">
        <v>3</v>
      </c>
      <c r="M16" s="4">
        <v>3</v>
      </c>
      <c r="N16" s="4"/>
      <c r="O16" s="4">
        <v>3</v>
      </c>
      <c r="P16" s="4"/>
      <c r="Q16" s="4"/>
      <c r="R16" s="4">
        <v>2</v>
      </c>
      <c r="S16" s="4">
        <v>2</v>
      </c>
      <c r="T16" s="4">
        <v>3</v>
      </c>
      <c r="U16" s="4">
        <v>4</v>
      </c>
      <c r="V16" s="4">
        <v>4</v>
      </c>
      <c r="W16" s="4">
        <v>5</v>
      </c>
      <c r="X16" s="4"/>
      <c r="Y16" s="4">
        <v>8</v>
      </c>
      <c r="Z16" s="4">
        <v>2</v>
      </c>
      <c r="AA16" s="4">
        <v>6</v>
      </c>
      <c r="AB16" s="4">
        <v>2</v>
      </c>
      <c r="AC16" s="4">
        <v>6</v>
      </c>
      <c r="AD16" s="4">
        <v>4</v>
      </c>
      <c r="AE16" s="4"/>
      <c r="AF16" s="4">
        <v>3</v>
      </c>
      <c r="AG16" s="4">
        <v>3</v>
      </c>
      <c r="AH16" s="4">
        <v>5</v>
      </c>
      <c r="AI16" s="4">
        <v>5</v>
      </c>
      <c r="AJ16" s="4">
        <v>6</v>
      </c>
      <c r="AK16" s="4">
        <v>3</v>
      </c>
      <c r="AL16" s="4"/>
      <c r="AM16" s="4">
        <v>2</v>
      </c>
      <c r="AN16" s="4">
        <v>7</v>
      </c>
      <c r="AO16" s="31">
        <f t="shared" si="4"/>
        <v>12</v>
      </c>
    </row>
    <row r="17" spans="1:41" ht="15.75" customHeight="1">
      <c r="A17" s="7" t="s">
        <v>45</v>
      </c>
      <c r="B17" s="7" t="s">
        <v>47</v>
      </c>
      <c r="C17" s="7">
        <v>40</v>
      </c>
      <c r="D17" s="4">
        <f t="shared" si="2"/>
        <v>40</v>
      </c>
      <c r="E17" s="23">
        <f t="shared" si="3"/>
        <v>0</v>
      </c>
      <c r="F17" s="4"/>
      <c r="G17" s="4"/>
      <c r="H17" s="4">
        <v>2</v>
      </c>
      <c r="I17" s="4"/>
      <c r="J17" s="4"/>
      <c r="K17" s="4">
        <v>2</v>
      </c>
      <c r="L17" s="4"/>
      <c r="M17" s="4"/>
      <c r="N17" s="4"/>
      <c r="O17" s="4">
        <v>2</v>
      </c>
      <c r="P17" s="4"/>
      <c r="Q17" s="4"/>
      <c r="R17" s="4">
        <v>2</v>
      </c>
      <c r="S17" s="4"/>
      <c r="T17" s="4"/>
      <c r="U17" s="4">
        <v>5</v>
      </c>
      <c r="V17" s="4"/>
      <c r="W17" s="4">
        <v>2</v>
      </c>
      <c r="X17" s="4"/>
      <c r="Y17" s="4">
        <v>3</v>
      </c>
      <c r="Z17" s="4"/>
      <c r="AA17" s="4"/>
      <c r="AB17" s="4"/>
      <c r="AC17" s="4"/>
      <c r="AD17" s="4">
        <v>3</v>
      </c>
      <c r="AE17" s="4"/>
      <c r="AF17" s="4">
        <v>4</v>
      </c>
      <c r="AG17" s="4">
        <v>5</v>
      </c>
      <c r="AH17" s="4"/>
      <c r="AI17" s="4"/>
      <c r="AJ17" s="4">
        <v>2</v>
      </c>
      <c r="AK17" s="4"/>
      <c r="AL17" s="4"/>
      <c r="AM17" s="4"/>
      <c r="AN17" s="4">
        <v>8</v>
      </c>
      <c r="AO17" s="31">
        <f t="shared" si="4"/>
        <v>8</v>
      </c>
    </row>
    <row r="18" spans="1:41" ht="15.75" customHeight="1">
      <c r="A18" s="1" t="s">
        <v>48</v>
      </c>
      <c r="B18" s="7" t="s">
        <v>49</v>
      </c>
      <c r="C18" s="7">
        <v>60</v>
      </c>
      <c r="D18" s="4">
        <f t="shared" si="2"/>
        <v>60</v>
      </c>
      <c r="E18" s="23">
        <f t="shared" si="3"/>
        <v>0</v>
      </c>
      <c r="F18" s="4"/>
      <c r="G18" s="4"/>
      <c r="H18" s="4">
        <v>3</v>
      </c>
      <c r="I18" s="4">
        <v>3</v>
      </c>
      <c r="J18" s="4">
        <v>2</v>
      </c>
      <c r="K18" s="4">
        <v>4</v>
      </c>
      <c r="L18" s="4">
        <v>4</v>
      </c>
      <c r="M18" s="4">
        <v>4</v>
      </c>
      <c r="N18" s="4"/>
      <c r="O18" s="4">
        <v>2</v>
      </c>
      <c r="P18" s="4">
        <v>2</v>
      </c>
      <c r="Q18" s="4">
        <v>2</v>
      </c>
      <c r="R18" s="4"/>
      <c r="S18" s="4"/>
      <c r="T18" s="4">
        <v>3</v>
      </c>
      <c r="U18" s="4">
        <v>3</v>
      </c>
      <c r="V18" s="4">
        <v>2</v>
      </c>
      <c r="W18" s="4">
        <v>2</v>
      </c>
      <c r="X18" s="4"/>
      <c r="Y18" s="4">
        <v>3</v>
      </c>
      <c r="Z18" s="4"/>
      <c r="AA18" s="4">
        <v>4</v>
      </c>
      <c r="AB18" s="4"/>
      <c r="AC18" s="4">
        <v>3</v>
      </c>
      <c r="AD18" s="4">
        <v>2</v>
      </c>
      <c r="AE18" s="4"/>
      <c r="AF18" s="4"/>
      <c r="AG18" s="4"/>
      <c r="AH18" s="4">
        <v>3</v>
      </c>
      <c r="AI18" s="4">
        <v>3</v>
      </c>
      <c r="AJ18" s="4">
        <v>3</v>
      </c>
      <c r="AK18" s="4"/>
      <c r="AL18" s="4"/>
      <c r="AM18" s="4"/>
      <c r="AN18" s="4">
        <v>3</v>
      </c>
      <c r="AO18" s="31">
        <f t="shared" si="4"/>
        <v>3</v>
      </c>
    </row>
    <row r="19" spans="1:41" ht="15.75" customHeight="1">
      <c r="A19" s="7" t="s">
        <v>50</v>
      </c>
      <c r="B19" s="7" t="s">
        <v>39</v>
      </c>
      <c r="C19" s="7">
        <v>90</v>
      </c>
      <c r="D19" s="4">
        <f t="shared" si="2"/>
        <v>90</v>
      </c>
      <c r="E19" s="23">
        <f t="shared" si="3"/>
        <v>0</v>
      </c>
      <c r="F19" s="4">
        <v>2</v>
      </c>
      <c r="G19" s="4">
        <v>2</v>
      </c>
      <c r="H19" s="4">
        <v>5</v>
      </c>
      <c r="I19" s="4">
        <v>3</v>
      </c>
      <c r="J19" s="4">
        <v>3</v>
      </c>
      <c r="K19" s="4">
        <v>3</v>
      </c>
      <c r="L19" s="4">
        <v>3</v>
      </c>
      <c r="M19" s="4"/>
      <c r="N19" s="4"/>
      <c r="O19" s="4"/>
      <c r="P19" s="4"/>
      <c r="Q19" s="4"/>
      <c r="R19" s="4"/>
      <c r="S19" s="4"/>
      <c r="T19" s="4">
        <v>2</v>
      </c>
      <c r="U19" s="4">
        <v>4</v>
      </c>
      <c r="V19" s="4">
        <v>5</v>
      </c>
      <c r="W19" s="4">
        <v>6</v>
      </c>
      <c r="X19" s="4"/>
      <c r="Y19" s="4">
        <v>2</v>
      </c>
      <c r="Z19" s="4">
        <v>3</v>
      </c>
      <c r="AA19" s="4">
        <v>4</v>
      </c>
      <c r="AB19" s="4"/>
      <c r="AC19" s="4">
        <v>3</v>
      </c>
      <c r="AD19" s="4">
        <v>3</v>
      </c>
      <c r="AE19" s="4"/>
      <c r="AF19" s="4">
        <v>3</v>
      </c>
      <c r="AG19" s="4">
        <v>3</v>
      </c>
      <c r="AH19" s="4">
        <v>3</v>
      </c>
      <c r="AI19" s="4">
        <v>4</v>
      </c>
      <c r="AJ19" s="4">
        <v>5</v>
      </c>
      <c r="AK19" s="4"/>
      <c r="AL19" s="4">
        <v>5</v>
      </c>
      <c r="AM19" s="4"/>
      <c r="AN19" s="4">
        <v>14</v>
      </c>
      <c r="AO19" s="31">
        <f t="shared" si="4"/>
        <v>19</v>
      </c>
    </row>
    <row r="20" spans="1:41" ht="15.75" customHeight="1">
      <c r="A20" s="7" t="s">
        <v>51</v>
      </c>
      <c r="B20" s="7" t="s">
        <v>52</v>
      </c>
      <c r="C20" s="7">
        <v>35</v>
      </c>
      <c r="D20" s="4">
        <f t="shared" si="2"/>
        <v>35</v>
      </c>
      <c r="E20" s="23">
        <f t="shared" si="3"/>
        <v>0</v>
      </c>
      <c r="F20" s="4"/>
      <c r="G20" s="4"/>
      <c r="H20" s="4">
        <v>3</v>
      </c>
      <c r="I20" s="4">
        <v>2</v>
      </c>
      <c r="J20" s="4"/>
      <c r="K20" s="4">
        <v>4</v>
      </c>
      <c r="L20" s="4"/>
      <c r="M20" s="4"/>
      <c r="N20" s="4"/>
      <c r="O20" s="4">
        <v>2</v>
      </c>
      <c r="P20" s="4"/>
      <c r="Q20" s="4"/>
      <c r="R20" s="4"/>
      <c r="S20" s="4">
        <v>2</v>
      </c>
      <c r="T20" s="4"/>
      <c r="U20" s="4">
        <v>3</v>
      </c>
      <c r="V20" s="4">
        <v>2</v>
      </c>
      <c r="W20" s="4">
        <v>2</v>
      </c>
      <c r="X20" s="4"/>
      <c r="Y20" s="4"/>
      <c r="Z20" s="4"/>
      <c r="AA20" s="4">
        <v>2</v>
      </c>
      <c r="AB20" s="4"/>
      <c r="AC20" s="4">
        <v>2</v>
      </c>
      <c r="AD20" s="4"/>
      <c r="AE20" s="4"/>
      <c r="AF20" s="4">
        <v>3</v>
      </c>
      <c r="AG20" s="4">
        <v>3</v>
      </c>
      <c r="AH20" s="4">
        <v>2</v>
      </c>
      <c r="AI20" s="4"/>
      <c r="AJ20" s="4">
        <v>3</v>
      </c>
      <c r="AK20" s="4"/>
      <c r="AL20" s="4"/>
      <c r="AM20" s="4"/>
      <c r="AN20" s="4"/>
      <c r="AO20" s="31">
        <f t="shared" si="4"/>
        <v>0</v>
      </c>
    </row>
    <row r="21" spans="1:41" ht="15.75" customHeight="1">
      <c r="A21" s="7" t="s">
        <v>51</v>
      </c>
      <c r="B21" s="7" t="s">
        <v>43</v>
      </c>
      <c r="C21" s="7">
        <v>15</v>
      </c>
      <c r="D21" s="4">
        <f t="shared" si="2"/>
        <v>15</v>
      </c>
      <c r="E21" s="23">
        <f t="shared" si="3"/>
        <v>0</v>
      </c>
      <c r="F21" s="4"/>
      <c r="G21" s="4"/>
      <c r="H21" s="4"/>
      <c r="I21" s="4"/>
      <c r="J21" s="4">
        <v>2</v>
      </c>
      <c r="K21" s="4"/>
      <c r="L21" s="4"/>
      <c r="M21" s="4"/>
      <c r="N21" s="4"/>
      <c r="O21" s="4"/>
      <c r="P21" s="4"/>
      <c r="Q21" s="4"/>
      <c r="R21" s="4"/>
      <c r="S21" s="4"/>
      <c r="T21" s="4">
        <v>2</v>
      </c>
      <c r="U21" s="4"/>
      <c r="V21" s="4"/>
      <c r="W21" s="4">
        <v>3</v>
      </c>
      <c r="X21" s="4"/>
      <c r="Y21" s="4"/>
      <c r="Z21" s="4">
        <v>2</v>
      </c>
      <c r="AA21" s="4"/>
      <c r="AB21" s="4"/>
      <c r="AC21" s="4"/>
      <c r="AD21" s="4">
        <v>2</v>
      </c>
      <c r="AE21" s="4"/>
      <c r="AF21" s="4"/>
      <c r="AG21" s="4"/>
      <c r="AH21" s="4"/>
      <c r="AI21" s="4">
        <v>2</v>
      </c>
      <c r="AJ21" s="4"/>
      <c r="AK21" s="4"/>
      <c r="AL21" s="4"/>
      <c r="AM21" s="4"/>
      <c r="AN21" s="4">
        <v>2</v>
      </c>
      <c r="AO21" s="31">
        <f t="shared" si="4"/>
        <v>2</v>
      </c>
    </row>
    <row r="22" spans="1:41" ht="15.75" customHeight="1">
      <c r="A22" s="17" t="s">
        <v>82</v>
      </c>
      <c r="B22" s="17" t="s">
        <v>83</v>
      </c>
      <c r="C22" s="17">
        <v>100</v>
      </c>
      <c r="D22" s="18">
        <f t="shared" si="2"/>
        <v>91</v>
      </c>
      <c r="E22" s="23">
        <f t="shared" si="3"/>
        <v>9</v>
      </c>
      <c r="F22" s="18"/>
      <c r="G22" s="18"/>
      <c r="H22" s="18">
        <v>3</v>
      </c>
      <c r="I22" s="18">
        <v>3</v>
      </c>
      <c r="J22" s="18">
        <v>3</v>
      </c>
      <c r="K22" s="18">
        <v>2</v>
      </c>
      <c r="L22" s="18"/>
      <c r="M22" s="18"/>
      <c r="N22" s="18"/>
      <c r="O22" s="18">
        <v>2</v>
      </c>
      <c r="P22" s="18">
        <v>2</v>
      </c>
      <c r="Q22" s="18">
        <v>2</v>
      </c>
      <c r="R22" s="18"/>
      <c r="S22" s="18">
        <v>1</v>
      </c>
      <c r="T22" s="18">
        <v>28</v>
      </c>
      <c r="U22" s="18">
        <v>3</v>
      </c>
      <c r="V22" s="18">
        <v>2</v>
      </c>
      <c r="W22" s="18">
        <v>3</v>
      </c>
      <c r="X22" s="18"/>
      <c r="Y22" s="18"/>
      <c r="Z22" s="18"/>
      <c r="AA22" s="18"/>
      <c r="AB22" s="18">
        <v>2</v>
      </c>
      <c r="AC22" s="18"/>
      <c r="AD22" s="18">
        <v>2</v>
      </c>
      <c r="AE22" s="18"/>
      <c r="AF22" s="18">
        <v>2</v>
      </c>
      <c r="AG22" s="18">
        <v>8</v>
      </c>
      <c r="AH22" s="18">
        <v>1</v>
      </c>
      <c r="AI22" s="18">
        <v>8</v>
      </c>
      <c r="AJ22" s="18"/>
      <c r="AK22" s="18"/>
      <c r="AL22" s="18"/>
      <c r="AM22" s="18">
        <v>14</v>
      </c>
      <c r="AN22" s="18"/>
      <c r="AO22" s="31">
        <f t="shared" si="4"/>
        <v>14</v>
      </c>
    </row>
    <row r="23" spans="1:41" ht="15.75" customHeight="1">
      <c r="A23" s="17" t="s">
        <v>84</v>
      </c>
      <c r="B23" s="17" t="s">
        <v>85</v>
      </c>
      <c r="C23" s="17"/>
      <c r="D23" s="18">
        <f t="shared" si="2"/>
        <v>9</v>
      </c>
      <c r="E23" s="23">
        <f t="shared" si="3"/>
        <v>-9</v>
      </c>
      <c r="F23" s="18"/>
      <c r="G23" s="18"/>
      <c r="H23" s="18">
        <v>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>
        <v>2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>
        <v>2</v>
      </c>
      <c r="AH23" s="18"/>
      <c r="AI23" s="18">
        <v>2</v>
      </c>
      <c r="AJ23" s="18"/>
      <c r="AK23" s="18"/>
      <c r="AL23" s="18"/>
      <c r="AM23" s="18">
        <v>1</v>
      </c>
      <c r="AN23" s="18"/>
      <c r="AO23" s="31">
        <f t="shared" si="4"/>
        <v>1</v>
      </c>
    </row>
    <row r="24" spans="1:41" ht="15.75" customHeight="1">
      <c r="A24" s="17" t="s">
        <v>86</v>
      </c>
      <c r="B24" s="17" t="s">
        <v>83</v>
      </c>
      <c r="C24" s="17">
        <v>40</v>
      </c>
      <c r="D24" s="18">
        <f t="shared" si="2"/>
        <v>35</v>
      </c>
      <c r="E24" s="23">
        <f t="shared" si="3"/>
        <v>5</v>
      </c>
      <c r="F24" s="18"/>
      <c r="G24" s="18"/>
      <c r="H24" s="18">
        <v>9</v>
      </c>
      <c r="I24" s="18">
        <v>2</v>
      </c>
      <c r="J24" s="18">
        <v>2</v>
      </c>
      <c r="K24" s="18"/>
      <c r="L24" s="18"/>
      <c r="M24" s="18"/>
      <c r="N24" s="18"/>
      <c r="O24" s="18">
        <v>2</v>
      </c>
      <c r="P24" s="18"/>
      <c r="Q24" s="18">
        <v>1</v>
      </c>
      <c r="R24" s="18"/>
      <c r="S24" s="18"/>
      <c r="T24" s="18">
        <v>2</v>
      </c>
      <c r="U24" s="18">
        <v>2</v>
      </c>
      <c r="V24" s="18">
        <v>1</v>
      </c>
      <c r="W24" s="18">
        <v>2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>
        <v>4</v>
      </c>
      <c r="AH24" s="18"/>
      <c r="AI24" s="18">
        <v>3</v>
      </c>
      <c r="AJ24" s="18"/>
      <c r="AK24" s="18"/>
      <c r="AL24" s="18"/>
      <c r="AM24" s="18">
        <v>5</v>
      </c>
      <c r="AN24" s="18"/>
      <c r="AO24" s="31">
        <f t="shared" si="4"/>
        <v>5</v>
      </c>
    </row>
    <row r="25" spans="1:41" ht="15.75" customHeight="1">
      <c r="A25" s="17" t="s">
        <v>86</v>
      </c>
      <c r="B25" s="17" t="s">
        <v>85</v>
      </c>
      <c r="C25" s="17"/>
      <c r="D25" s="18">
        <f t="shared" si="2"/>
        <v>5</v>
      </c>
      <c r="E25" s="23">
        <f t="shared" si="3"/>
        <v>-5</v>
      </c>
      <c r="F25" s="18"/>
      <c r="G25" s="18"/>
      <c r="H25" s="18">
        <v>2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>
        <v>1</v>
      </c>
      <c r="AH25" s="18"/>
      <c r="AI25" s="18">
        <v>1</v>
      </c>
      <c r="AJ25" s="18"/>
      <c r="AK25" s="18"/>
      <c r="AL25" s="18"/>
      <c r="AM25" s="18">
        <v>1</v>
      </c>
      <c r="AN25" s="18"/>
      <c r="AO25" s="31">
        <f t="shared" si="4"/>
        <v>1</v>
      </c>
    </row>
    <row r="26" spans="1:41" ht="15.75" customHeight="1">
      <c r="A26" s="17" t="s">
        <v>87</v>
      </c>
      <c r="B26" s="17" t="s">
        <v>83</v>
      </c>
      <c r="C26" s="17">
        <v>50</v>
      </c>
      <c r="D26" s="18">
        <f t="shared" si="2"/>
        <v>46</v>
      </c>
      <c r="E26" s="23">
        <f t="shared" si="3"/>
        <v>4</v>
      </c>
      <c r="F26" s="18"/>
      <c r="G26" s="18"/>
      <c r="H26" s="18">
        <v>7</v>
      </c>
      <c r="I26" s="18">
        <v>2</v>
      </c>
      <c r="J26" s="18">
        <v>2</v>
      </c>
      <c r="K26" s="18">
        <v>1</v>
      </c>
      <c r="L26" s="18">
        <v>1</v>
      </c>
      <c r="M26" s="18">
        <v>1</v>
      </c>
      <c r="N26" s="18"/>
      <c r="O26" s="18">
        <v>1</v>
      </c>
      <c r="P26" s="18"/>
      <c r="Q26" s="18">
        <v>1</v>
      </c>
      <c r="R26" s="18"/>
      <c r="S26" s="18"/>
      <c r="T26" s="18">
        <v>8</v>
      </c>
      <c r="U26" s="18">
        <v>4</v>
      </c>
      <c r="V26" s="18">
        <v>2</v>
      </c>
      <c r="W26" s="18">
        <v>2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>
        <v>5</v>
      </c>
      <c r="AH26" s="18"/>
      <c r="AI26" s="18">
        <v>2</v>
      </c>
      <c r="AJ26" s="18"/>
      <c r="AK26" s="18"/>
      <c r="AL26" s="18"/>
      <c r="AM26" s="18">
        <v>7</v>
      </c>
      <c r="AN26" s="18"/>
      <c r="AO26" s="31">
        <f t="shared" si="4"/>
        <v>7</v>
      </c>
    </row>
    <row r="27" spans="1:41" ht="15.75" customHeight="1">
      <c r="A27" s="17" t="s">
        <v>87</v>
      </c>
      <c r="B27" s="17" t="s">
        <v>85</v>
      </c>
      <c r="C27" s="17"/>
      <c r="D27" s="18">
        <f t="shared" si="2"/>
        <v>4</v>
      </c>
      <c r="E27" s="23">
        <f t="shared" si="3"/>
        <v>-4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2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>
        <v>1</v>
      </c>
      <c r="AH27" s="18"/>
      <c r="AI27" s="18"/>
      <c r="AJ27" s="18"/>
      <c r="AK27" s="18"/>
      <c r="AL27" s="18"/>
      <c r="AM27" s="18">
        <v>1</v>
      </c>
      <c r="AN27" s="18"/>
      <c r="AO27" s="31">
        <f t="shared" si="4"/>
        <v>1</v>
      </c>
    </row>
    <row r="28" spans="1:41" ht="15.75" customHeight="1">
      <c r="A28" s="17" t="s">
        <v>88</v>
      </c>
      <c r="B28" s="17" t="s">
        <v>83</v>
      </c>
      <c r="C28" s="17">
        <v>150</v>
      </c>
      <c r="D28" s="18">
        <f t="shared" si="2"/>
        <v>136</v>
      </c>
      <c r="E28" s="23">
        <f t="shared" si="3"/>
        <v>14</v>
      </c>
      <c r="F28" s="18"/>
      <c r="G28" s="18"/>
      <c r="H28" s="18">
        <v>12</v>
      </c>
      <c r="I28" s="18">
        <v>8</v>
      </c>
      <c r="J28" s="18">
        <v>10</v>
      </c>
      <c r="K28" s="18">
        <v>2</v>
      </c>
      <c r="L28" s="18">
        <v>2</v>
      </c>
      <c r="M28" s="18">
        <v>2</v>
      </c>
      <c r="N28" s="18"/>
      <c r="O28" s="18">
        <v>4</v>
      </c>
      <c r="P28" s="18"/>
      <c r="Q28" s="18">
        <v>7</v>
      </c>
      <c r="R28" s="18"/>
      <c r="S28" s="18">
        <v>2</v>
      </c>
      <c r="T28" s="18">
        <v>36</v>
      </c>
      <c r="U28" s="18">
        <v>5</v>
      </c>
      <c r="V28" s="18">
        <v>4</v>
      </c>
      <c r="W28" s="18">
        <v>6</v>
      </c>
      <c r="X28" s="18"/>
      <c r="Y28" s="18"/>
      <c r="Z28" s="18"/>
      <c r="AA28" s="18"/>
      <c r="AB28" s="18"/>
      <c r="AC28" s="18"/>
      <c r="AD28" s="18"/>
      <c r="AE28" s="18"/>
      <c r="AF28" s="18">
        <v>2</v>
      </c>
      <c r="AG28" s="18">
        <v>6</v>
      </c>
      <c r="AH28" s="18"/>
      <c r="AI28" s="18">
        <v>6</v>
      </c>
      <c r="AJ28" s="18">
        <v>2</v>
      </c>
      <c r="AK28" s="18"/>
      <c r="AL28" s="18"/>
      <c r="AM28" s="18">
        <v>20</v>
      </c>
      <c r="AN28" s="18"/>
      <c r="AO28" s="31">
        <f t="shared" si="4"/>
        <v>20</v>
      </c>
    </row>
    <row r="29" spans="1:41" ht="15.75" customHeight="1">
      <c r="A29" s="17" t="s">
        <v>88</v>
      </c>
      <c r="B29" s="17" t="s">
        <v>85</v>
      </c>
      <c r="C29" s="17"/>
      <c r="D29" s="18">
        <f t="shared" si="2"/>
        <v>14</v>
      </c>
      <c r="E29" s="23">
        <f t="shared" si="3"/>
        <v>-14</v>
      </c>
      <c r="F29" s="18"/>
      <c r="G29" s="18"/>
      <c r="H29" s="18">
        <v>2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4</v>
      </c>
      <c r="U29" s="18"/>
      <c r="V29" s="18"/>
      <c r="W29" s="18">
        <v>2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>
        <v>2</v>
      </c>
      <c r="AH29" s="18"/>
      <c r="AI29" s="18">
        <v>2</v>
      </c>
      <c r="AJ29" s="18"/>
      <c r="AK29" s="18"/>
      <c r="AL29" s="18"/>
      <c r="AM29" s="18">
        <v>2</v>
      </c>
      <c r="AN29" s="18"/>
      <c r="AO29" s="31">
        <f t="shared" si="4"/>
        <v>2</v>
      </c>
    </row>
    <row r="30" spans="1:41" ht="15.75" customHeight="1">
      <c r="A30" s="17" t="s">
        <v>89</v>
      </c>
      <c r="B30" s="17" t="s">
        <v>83</v>
      </c>
      <c r="C30" s="17">
        <v>60</v>
      </c>
      <c r="D30" s="18">
        <f t="shared" si="2"/>
        <v>54</v>
      </c>
      <c r="E30" s="23">
        <f t="shared" si="3"/>
        <v>6</v>
      </c>
      <c r="F30" s="18"/>
      <c r="G30" s="18"/>
      <c r="H30" s="18">
        <v>4</v>
      </c>
      <c r="I30" s="18">
        <v>4</v>
      </c>
      <c r="J30" s="18">
        <v>4</v>
      </c>
      <c r="K30" s="18">
        <v>1</v>
      </c>
      <c r="L30" s="18"/>
      <c r="M30" s="18"/>
      <c r="N30" s="18"/>
      <c r="O30" s="18">
        <v>2</v>
      </c>
      <c r="P30" s="18">
        <v>2</v>
      </c>
      <c r="Q30" s="18">
        <v>2</v>
      </c>
      <c r="R30" s="18"/>
      <c r="S30" s="18"/>
      <c r="T30" s="18">
        <v>4</v>
      </c>
      <c r="U30" s="18">
        <v>2</v>
      </c>
      <c r="V30" s="18">
        <v>1</v>
      </c>
      <c r="W30" s="18">
        <v>2</v>
      </c>
      <c r="X30" s="18"/>
      <c r="Y30" s="18"/>
      <c r="Z30" s="18"/>
      <c r="AA30" s="18"/>
      <c r="AB30" s="18">
        <v>1</v>
      </c>
      <c r="AC30" s="18"/>
      <c r="AD30" s="18"/>
      <c r="AE30" s="18"/>
      <c r="AF30" s="18"/>
      <c r="AG30" s="18">
        <v>10</v>
      </c>
      <c r="AH30" s="18">
        <v>1</v>
      </c>
      <c r="AI30" s="18">
        <v>6</v>
      </c>
      <c r="AJ30" s="18"/>
      <c r="AK30" s="18"/>
      <c r="AL30" s="18"/>
      <c r="AM30" s="18">
        <v>8</v>
      </c>
      <c r="AN30" s="18"/>
      <c r="AO30" s="31">
        <f t="shared" si="4"/>
        <v>8</v>
      </c>
    </row>
    <row r="31" spans="1:41" ht="15.75" customHeight="1">
      <c r="A31" s="17" t="s">
        <v>89</v>
      </c>
      <c r="B31" s="17" t="s">
        <v>85</v>
      </c>
      <c r="C31" s="17"/>
      <c r="D31" s="18">
        <f t="shared" si="2"/>
        <v>6</v>
      </c>
      <c r="E31" s="23">
        <f t="shared" si="3"/>
        <v>-6</v>
      </c>
      <c r="F31" s="18"/>
      <c r="G31" s="18"/>
      <c r="H31" s="18"/>
      <c r="I31" s="18">
        <v>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>
        <v>1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>
        <v>2</v>
      </c>
      <c r="AH31" s="18"/>
      <c r="AI31" s="18">
        <v>1</v>
      </c>
      <c r="AJ31" s="18"/>
      <c r="AK31" s="18"/>
      <c r="AL31" s="18"/>
      <c r="AM31" s="18">
        <v>1</v>
      </c>
      <c r="AN31" s="18"/>
      <c r="AO31" s="31">
        <f t="shared" si="4"/>
        <v>1</v>
      </c>
    </row>
    <row r="32" spans="1:41" ht="15.75" customHeight="1">
      <c r="A32" s="7" t="s">
        <v>53</v>
      </c>
      <c r="B32" s="7" t="s">
        <v>39</v>
      </c>
      <c r="C32" s="7">
        <v>30</v>
      </c>
      <c r="D32" s="4">
        <f t="shared" si="2"/>
        <v>30</v>
      </c>
      <c r="E32" s="23">
        <f t="shared" si="3"/>
        <v>0</v>
      </c>
      <c r="F32" s="4"/>
      <c r="G32" s="4"/>
      <c r="H32" s="4">
        <v>3</v>
      </c>
      <c r="I32" s="4">
        <v>3</v>
      </c>
      <c r="J32" s="4">
        <v>3</v>
      </c>
      <c r="K32" s="4"/>
      <c r="L32" s="4"/>
      <c r="M32" s="4"/>
      <c r="N32" s="4"/>
      <c r="O32" s="4"/>
      <c r="P32" s="4"/>
      <c r="Q32" s="4"/>
      <c r="R32" s="4"/>
      <c r="S32" s="4">
        <v>2</v>
      </c>
      <c r="T32" s="4">
        <v>2</v>
      </c>
      <c r="U32" s="4">
        <v>3</v>
      </c>
      <c r="V32" s="4">
        <v>2</v>
      </c>
      <c r="W32" s="4"/>
      <c r="X32" s="4"/>
      <c r="Y32" s="4">
        <v>3</v>
      </c>
      <c r="Z32" s="4"/>
      <c r="AA32" s="4"/>
      <c r="AB32" s="4"/>
      <c r="AC32" s="4">
        <v>2</v>
      </c>
      <c r="AD32" s="4"/>
      <c r="AE32" s="4"/>
      <c r="AF32" s="4"/>
      <c r="AG32" s="4">
        <v>4</v>
      </c>
      <c r="AH32" s="4">
        <v>3</v>
      </c>
      <c r="AI32" s="4"/>
      <c r="AJ32" s="4"/>
      <c r="AK32" s="4"/>
      <c r="AL32" s="4"/>
      <c r="AM32" s="4"/>
      <c r="AN32" s="4"/>
      <c r="AO32" s="31"/>
    </row>
    <row r="33" spans="1:41" ht="15.75" customHeight="1">
      <c r="A33" s="10" t="s">
        <v>54</v>
      </c>
      <c r="B33" s="7" t="s">
        <v>38</v>
      </c>
      <c r="C33" s="7">
        <v>50</v>
      </c>
      <c r="D33" s="4">
        <f t="shared" si="2"/>
        <v>50</v>
      </c>
      <c r="E33" s="23">
        <f t="shared" si="3"/>
        <v>0</v>
      </c>
      <c r="F33" s="4"/>
      <c r="G33" s="4"/>
      <c r="H33" s="4">
        <v>2</v>
      </c>
      <c r="I33" s="4">
        <v>2</v>
      </c>
      <c r="J33" s="4">
        <v>4</v>
      </c>
      <c r="K33" s="4">
        <v>3</v>
      </c>
      <c r="L33" s="4"/>
      <c r="M33" s="4"/>
      <c r="N33" s="4"/>
      <c r="O33" s="4"/>
      <c r="P33" s="4"/>
      <c r="Q33" s="4"/>
      <c r="R33" s="4"/>
      <c r="S33" s="4"/>
      <c r="T33" s="4"/>
      <c r="U33" s="4">
        <v>3</v>
      </c>
      <c r="V33" s="4">
        <v>2</v>
      </c>
      <c r="W33" s="4">
        <v>2</v>
      </c>
      <c r="X33" s="4"/>
      <c r="Y33" s="4">
        <v>3</v>
      </c>
      <c r="Z33" s="4">
        <v>2</v>
      </c>
      <c r="AA33" s="4">
        <v>3</v>
      </c>
      <c r="AB33" s="4"/>
      <c r="AC33" s="4">
        <v>3</v>
      </c>
      <c r="AD33" s="4">
        <v>3</v>
      </c>
      <c r="AE33" s="4"/>
      <c r="AF33" s="4">
        <v>4</v>
      </c>
      <c r="AG33" s="4">
        <v>3</v>
      </c>
      <c r="AH33" s="4">
        <v>2</v>
      </c>
      <c r="AI33" s="4">
        <v>4</v>
      </c>
      <c r="AJ33" s="4">
        <v>4</v>
      </c>
      <c r="AK33" s="4"/>
      <c r="AL33" s="4"/>
      <c r="AM33" s="4"/>
      <c r="AN33" s="4">
        <v>1</v>
      </c>
      <c r="AO33" s="31">
        <f t="shared" si="4"/>
        <v>1</v>
      </c>
    </row>
    <row r="34" spans="1:41" ht="15.75" customHeight="1">
      <c r="A34" s="10" t="s">
        <v>32</v>
      </c>
      <c r="B34" s="7" t="s">
        <v>38</v>
      </c>
      <c r="C34" s="7">
        <v>80</v>
      </c>
      <c r="D34" s="4">
        <f t="shared" si="2"/>
        <v>80</v>
      </c>
      <c r="E34" s="23">
        <f t="shared" si="3"/>
        <v>0</v>
      </c>
      <c r="F34" s="4"/>
      <c r="G34" s="4"/>
      <c r="H34" s="4">
        <v>3</v>
      </c>
      <c r="I34" s="4">
        <v>4</v>
      </c>
      <c r="J34" s="4">
        <v>4</v>
      </c>
      <c r="K34" s="4">
        <v>4</v>
      </c>
      <c r="L34" s="4">
        <v>2</v>
      </c>
      <c r="M34" s="4">
        <v>4</v>
      </c>
      <c r="N34" s="4"/>
      <c r="O34" s="4">
        <v>2</v>
      </c>
      <c r="P34" s="4"/>
      <c r="Q34" s="4"/>
      <c r="R34" s="4">
        <v>3</v>
      </c>
      <c r="S34" s="4">
        <v>2</v>
      </c>
      <c r="T34" s="4">
        <v>2</v>
      </c>
      <c r="U34" s="4">
        <v>3</v>
      </c>
      <c r="V34" s="4">
        <v>6</v>
      </c>
      <c r="W34" s="4">
        <v>5</v>
      </c>
      <c r="X34" s="4"/>
      <c r="Y34" s="4">
        <v>4</v>
      </c>
      <c r="Z34" s="4">
        <v>3</v>
      </c>
      <c r="AA34" s="4">
        <v>4</v>
      </c>
      <c r="AB34" s="4">
        <v>4</v>
      </c>
      <c r="AC34" s="4">
        <v>4</v>
      </c>
      <c r="AD34" s="4"/>
      <c r="AE34" s="4"/>
      <c r="AF34" s="4">
        <v>4</v>
      </c>
      <c r="AG34" s="4">
        <v>4</v>
      </c>
      <c r="AH34" s="4"/>
      <c r="AI34" s="4">
        <v>5</v>
      </c>
      <c r="AJ34" s="4"/>
      <c r="AK34" s="4">
        <v>2</v>
      </c>
      <c r="AL34" s="4"/>
      <c r="AM34" s="4">
        <v>1</v>
      </c>
      <c r="AN34" s="4">
        <v>1</v>
      </c>
      <c r="AO34" s="31">
        <f t="shared" si="4"/>
        <v>4</v>
      </c>
    </row>
    <row r="35" spans="1:41" ht="15.75" customHeight="1">
      <c r="A35" s="7" t="s">
        <v>55</v>
      </c>
      <c r="B35" s="7" t="s">
        <v>38</v>
      </c>
      <c r="C35" s="7">
        <v>80</v>
      </c>
      <c r="D35" s="4">
        <f t="shared" si="2"/>
        <v>80</v>
      </c>
      <c r="E35" s="23">
        <f t="shared" si="3"/>
        <v>0</v>
      </c>
      <c r="F35" s="4"/>
      <c r="G35" s="4"/>
      <c r="H35" s="4">
        <v>4</v>
      </c>
      <c r="I35" s="4">
        <v>4</v>
      </c>
      <c r="J35" s="4">
        <v>3</v>
      </c>
      <c r="K35" s="4">
        <v>4</v>
      </c>
      <c r="L35" s="4">
        <v>2</v>
      </c>
      <c r="M35" s="4">
        <v>2</v>
      </c>
      <c r="N35" s="4"/>
      <c r="O35" s="4">
        <v>3</v>
      </c>
      <c r="P35" s="4">
        <v>2</v>
      </c>
      <c r="Q35" s="4"/>
      <c r="R35" s="4">
        <v>2</v>
      </c>
      <c r="S35" s="4">
        <v>2</v>
      </c>
      <c r="T35" s="4">
        <v>3</v>
      </c>
      <c r="U35" s="4">
        <v>3</v>
      </c>
      <c r="V35" s="4">
        <v>3</v>
      </c>
      <c r="W35" s="4">
        <v>4</v>
      </c>
      <c r="X35" s="4">
        <v>2</v>
      </c>
      <c r="Y35" s="4">
        <v>3</v>
      </c>
      <c r="Z35" s="4">
        <v>2</v>
      </c>
      <c r="AA35" s="4">
        <v>2</v>
      </c>
      <c r="AB35" s="4">
        <v>2</v>
      </c>
      <c r="AC35" s="4">
        <v>2</v>
      </c>
      <c r="AD35" s="4">
        <v>2</v>
      </c>
      <c r="AE35" s="4"/>
      <c r="AF35" s="4">
        <v>3</v>
      </c>
      <c r="AG35" s="4">
        <v>4</v>
      </c>
      <c r="AH35" s="4">
        <v>3</v>
      </c>
      <c r="AI35" s="4">
        <v>4</v>
      </c>
      <c r="AJ35" s="4">
        <v>4</v>
      </c>
      <c r="AK35" s="4"/>
      <c r="AL35" s="4"/>
      <c r="AM35" s="4">
        <v>1</v>
      </c>
      <c r="AN35" s="4">
        <v>5</v>
      </c>
      <c r="AO35" s="31">
        <f t="shared" si="4"/>
        <v>6</v>
      </c>
    </row>
    <row r="36" spans="1:41" ht="21.75" customHeight="1">
      <c r="A36" s="93" t="s">
        <v>35</v>
      </c>
      <c r="B36" s="93" t="s">
        <v>36</v>
      </c>
      <c r="C36" s="95"/>
      <c r="D36" s="91" t="s">
        <v>31</v>
      </c>
      <c r="E36" s="21"/>
      <c r="F36" s="91" t="s">
        <v>0</v>
      </c>
      <c r="G36" s="87" t="s">
        <v>78</v>
      </c>
      <c r="H36" s="91" t="s">
        <v>1</v>
      </c>
      <c r="I36" s="91" t="s">
        <v>2</v>
      </c>
      <c r="J36" s="91" t="s">
        <v>3</v>
      </c>
      <c r="K36" s="91" t="s">
        <v>4</v>
      </c>
      <c r="L36" s="91" t="s">
        <v>5</v>
      </c>
      <c r="M36" s="91" t="s">
        <v>6</v>
      </c>
      <c r="N36" s="87" t="s">
        <v>79</v>
      </c>
      <c r="O36" s="91" t="s">
        <v>7</v>
      </c>
      <c r="P36" s="91" t="s">
        <v>8</v>
      </c>
      <c r="Q36" s="91" t="s">
        <v>9</v>
      </c>
      <c r="R36" s="91" t="s">
        <v>10</v>
      </c>
      <c r="S36" s="91" t="s">
        <v>11</v>
      </c>
      <c r="T36" s="91" t="s">
        <v>12</v>
      </c>
      <c r="U36" s="91" t="s">
        <v>13</v>
      </c>
      <c r="V36" s="91" t="s">
        <v>14</v>
      </c>
      <c r="W36" s="91" t="s">
        <v>15</v>
      </c>
      <c r="X36" s="91" t="s">
        <v>16</v>
      </c>
      <c r="Y36" s="91" t="s">
        <v>17</v>
      </c>
      <c r="Z36" s="91" t="s">
        <v>18</v>
      </c>
      <c r="AA36" s="91" t="s">
        <v>19</v>
      </c>
      <c r="AB36" s="91" t="s">
        <v>20</v>
      </c>
      <c r="AC36" s="91" t="s">
        <v>21</v>
      </c>
      <c r="AD36" s="91" t="s">
        <v>22</v>
      </c>
      <c r="AE36" s="91" t="s">
        <v>23</v>
      </c>
      <c r="AF36" s="91" t="s">
        <v>24</v>
      </c>
      <c r="AG36" s="91" t="s">
        <v>25</v>
      </c>
      <c r="AH36" s="91" t="s">
        <v>26</v>
      </c>
      <c r="AI36" s="91" t="s">
        <v>27</v>
      </c>
      <c r="AJ36" s="91" t="s">
        <v>28</v>
      </c>
      <c r="AK36" s="87" t="s">
        <v>80</v>
      </c>
      <c r="AL36" s="87" t="s">
        <v>81</v>
      </c>
      <c r="AM36" s="87" t="s">
        <v>33</v>
      </c>
      <c r="AN36" s="89" t="s">
        <v>34</v>
      </c>
      <c r="AO36" s="83" t="s">
        <v>29</v>
      </c>
    </row>
    <row r="37" spans="1:41" ht="18.75" customHeight="1">
      <c r="A37" s="94"/>
      <c r="B37" s="94"/>
      <c r="C37" s="96"/>
      <c r="D37" s="92"/>
      <c r="E37" s="22"/>
      <c r="F37" s="92"/>
      <c r="G37" s="88"/>
      <c r="H37" s="92"/>
      <c r="I37" s="92"/>
      <c r="J37" s="92"/>
      <c r="K37" s="92"/>
      <c r="L37" s="92"/>
      <c r="M37" s="92"/>
      <c r="N37" s="88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88"/>
      <c r="AL37" s="88"/>
      <c r="AM37" s="88"/>
      <c r="AN37" s="90"/>
      <c r="AO37" s="84"/>
    </row>
    <row r="38" spans="1:41" ht="15" customHeight="1">
      <c r="A38" s="7" t="s">
        <v>56</v>
      </c>
      <c r="B38" s="7" t="s">
        <v>38</v>
      </c>
      <c r="C38" s="7">
        <v>35</v>
      </c>
      <c r="D38" s="4">
        <f aca="true" t="shared" si="5" ref="D38:D67">SUM(F38:AN38)</f>
        <v>35</v>
      </c>
      <c r="E38" s="23">
        <f t="shared" si="3"/>
        <v>0</v>
      </c>
      <c r="F38" s="4"/>
      <c r="G38" s="4"/>
      <c r="H38" s="4">
        <v>3</v>
      </c>
      <c r="I38" s="4">
        <v>3</v>
      </c>
      <c r="J38" s="4">
        <v>2</v>
      </c>
      <c r="K38" s="4">
        <v>2</v>
      </c>
      <c r="L38" s="4"/>
      <c r="M38" s="4"/>
      <c r="N38" s="4"/>
      <c r="O38" s="4"/>
      <c r="P38" s="4">
        <v>2</v>
      </c>
      <c r="Q38" s="4"/>
      <c r="R38" s="4"/>
      <c r="S38" s="4"/>
      <c r="T38" s="4">
        <v>3</v>
      </c>
      <c r="U38" s="4">
        <v>4</v>
      </c>
      <c r="V38" s="4"/>
      <c r="W38" s="4">
        <v>3</v>
      </c>
      <c r="X38" s="4"/>
      <c r="Y38" s="4"/>
      <c r="Z38" s="4"/>
      <c r="AA38" s="4">
        <v>2</v>
      </c>
      <c r="AB38" s="4"/>
      <c r="AC38" s="4">
        <v>2</v>
      </c>
      <c r="AD38" s="4"/>
      <c r="AE38" s="4"/>
      <c r="AF38" s="4">
        <v>2</v>
      </c>
      <c r="AG38" s="4">
        <v>2</v>
      </c>
      <c r="AH38" s="4">
        <v>3</v>
      </c>
      <c r="AI38" s="4"/>
      <c r="AJ38" s="4">
        <v>2</v>
      </c>
      <c r="AK38" s="4"/>
      <c r="AL38" s="4"/>
      <c r="AM38" s="4"/>
      <c r="AN38" s="4"/>
      <c r="AO38" s="31"/>
    </row>
    <row r="39" spans="1:41" ht="15" customHeight="1">
      <c r="A39" s="13" t="s">
        <v>57</v>
      </c>
      <c r="B39" s="1" t="s">
        <v>43</v>
      </c>
      <c r="C39" s="19">
        <v>45</v>
      </c>
      <c r="D39" s="4">
        <f t="shared" si="5"/>
        <v>45</v>
      </c>
      <c r="E39" s="23">
        <f t="shared" si="3"/>
        <v>0</v>
      </c>
      <c r="F39" s="4"/>
      <c r="G39" s="4"/>
      <c r="H39" s="4">
        <v>4</v>
      </c>
      <c r="I39" s="4"/>
      <c r="J39" s="4"/>
      <c r="K39" s="4">
        <v>2</v>
      </c>
      <c r="L39" s="4"/>
      <c r="M39" s="4"/>
      <c r="N39" s="4"/>
      <c r="O39" s="4">
        <v>2</v>
      </c>
      <c r="P39" s="4"/>
      <c r="Q39" s="4"/>
      <c r="R39" s="4"/>
      <c r="S39" s="4"/>
      <c r="T39" s="4">
        <v>3</v>
      </c>
      <c r="U39" s="4">
        <v>4</v>
      </c>
      <c r="V39" s="4">
        <v>4</v>
      </c>
      <c r="W39" s="4">
        <v>3</v>
      </c>
      <c r="X39" s="4"/>
      <c r="Y39" s="4">
        <v>2</v>
      </c>
      <c r="Z39" s="4"/>
      <c r="AA39" s="4">
        <v>3</v>
      </c>
      <c r="AB39" s="4">
        <v>2</v>
      </c>
      <c r="AC39" s="4"/>
      <c r="AD39" s="4">
        <v>2</v>
      </c>
      <c r="AE39" s="4"/>
      <c r="AF39" s="4">
        <v>2</v>
      </c>
      <c r="AG39" s="4"/>
      <c r="AH39" s="4">
        <v>3</v>
      </c>
      <c r="AI39" s="4">
        <v>4</v>
      </c>
      <c r="AJ39" s="4">
        <v>3</v>
      </c>
      <c r="AK39" s="4"/>
      <c r="AL39" s="4"/>
      <c r="AM39" s="4">
        <v>1</v>
      </c>
      <c r="AN39" s="4">
        <v>1</v>
      </c>
      <c r="AO39" s="31">
        <f t="shared" si="4"/>
        <v>2</v>
      </c>
    </row>
    <row r="40" spans="1:41" ht="15" customHeight="1">
      <c r="A40" s="10" t="s">
        <v>58</v>
      </c>
      <c r="B40" s="7" t="s">
        <v>38</v>
      </c>
      <c r="C40" s="7">
        <v>90</v>
      </c>
      <c r="D40" s="4">
        <f t="shared" si="5"/>
        <v>90</v>
      </c>
      <c r="E40" s="23">
        <f t="shared" si="3"/>
        <v>0</v>
      </c>
      <c r="F40" s="4"/>
      <c r="G40" s="4"/>
      <c r="H40" s="4">
        <v>4</v>
      </c>
      <c r="I40" s="4">
        <v>2</v>
      </c>
      <c r="J40" s="4">
        <v>3</v>
      </c>
      <c r="K40" s="4">
        <v>3</v>
      </c>
      <c r="L40" s="4">
        <v>2</v>
      </c>
      <c r="M40" s="4">
        <v>2</v>
      </c>
      <c r="N40" s="4">
        <v>2</v>
      </c>
      <c r="O40" s="4">
        <v>2</v>
      </c>
      <c r="P40" s="4">
        <v>2</v>
      </c>
      <c r="Q40" s="4">
        <v>2</v>
      </c>
      <c r="R40" s="4">
        <v>3</v>
      </c>
      <c r="S40" s="4">
        <v>3</v>
      </c>
      <c r="T40" s="4">
        <v>3</v>
      </c>
      <c r="U40" s="4">
        <v>3</v>
      </c>
      <c r="V40" s="4">
        <v>3</v>
      </c>
      <c r="W40" s="4">
        <v>3</v>
      </c>
      <c r="X40" s="4">
        <v>2</v>
      </c>
      <c r="Y40" s="4">
        <v>4</v>
      </c>
      <c r="Z40" s="4">
        <v>3</v>
      </c>
      <c r="AA40" s="4">
        <v>3</v>
      </c>
      <c r="AB40" s="4">
        <v>2</v>
      </c>
      <c r="AC40" s="4">
        <v>4</v>
      </c>
      <c r="AD40" s="4">
        <v>3</v>
      </c>
      <c r="AE40" s="4"/>
      <c r="AF40" s="4">
        <v>4</v>
      </c>
      <c r="AG40" s="4">
        <v>6</v>
      </c>
      <c r="AH40" s="4">
        <v>3</v>
      </c>
      <c r="AI40" s="4">
        <v>6</v>
      </c>
      <c r="AJ40" s="4">
        <v>5</v>
      </c>
      <c r="AK40" s="4"/>
      <c r="AL40" s="4"/>
      <c r="AM40" s="4">
        <v>2</v>
      </c>
      <c r="AN40" s="4">
        <v>1</v>
      </c>
      <c r="AO40" s="31">
        <f t="shared" si="4"/>
        <v>3</v>
      </c>
    </row>
    <row r="41" spans="1:41" ht="15" customHeight="1">
      <c r="A41" s="10" t="s">
        <v>59</v>
      </c>
      <c r="B41" s="7" t="s">
        <v>38</v>
      </c>
      <c r="C41" s="7">
        <v>80</v>
      </c>
      <c r="D41" s="4">
        <f t="shared" si="5"/>
        <v>80</v>
      </c>
      <c r="E41" s="23">
        <f t="shared" si="3"/>
        <v>0</v>
      </c>
      <c r="F41" s="4"/>
      <c r="G41" s="4"/>
      <c r="H41" s="4">
        <v>3</v>
      </c>
      <c r="I41" s="4">
        <v>5</v>
      </c>
      <c r="J41" s="4">
        <v>5</v>
      </c>
      <c r="K41" s="4">
        <v>2</v>
      </c>
      <c r="L41" s="4"/>
      <c r="M41" s="4"/>
      <c r="N41" s="4"/>
      <c r="O41" s="4">
        <v>3</v>
      </c>
      <c r="P41" s="4"/>
      <c r="Q41" s="4"/>
      <c r="R41" s="4">
        <v>3</v>
      </c>
      <c r="S41" s="4">
        <v>2</v>
      </c>
      <c r="T41" s="4">
        <v>2</v>
      </c>
      <c r="U41" s="4">
        <v>4</v>
      </c>
      <c r="V41" s="4">
        <v>5</v>
      </c>
      <c r="W41" s="4">
        <v>5</v>
      </c>
      <c r="X41" s="4"/>
      <c r="Y41" s="4">
        <v>4</v>
      </c>
      <c r="Z41" s="4">
        <v>3</v>
      </c>
      <c r="AA41" s="4">
        <v>4</v>
      </c>
      <c r="AB41" s="4">
        <v>4</v>
      </c>
      <c r="AC41" s="4">
        <v>6</v>
      </c>
      <c r="AD41" s="4">
        <v>5</v>
      </c>
      <c r="AE41" s="4"/>
      <c r="AF41" s="4">
        <v>4</v>
      </c>
      <c r="AG41" s="4"/>
      <c r="AH41" s="4">
        <v>2</v>
      </c>
      <c r="AI41" s="4">
        <v>3</v>
      </c>
      <c r="AJ41" s="4">
        <v>3</v>
      </c>
      <c r="AK41" s="4"/>
      <c r="AL41" s="4"/>
      <c r="AM41" s="4"/>
      <c r="AN41" s="4">
        <v>3</v>
      </c>
      <c r="AO41" s="31">
        <f t="shared" si="4"/>
        <v>3</v>
      </c>
    </row>
    <row r="42" spans="1:41" ht="15" customHeight="1">
      <c r="A42" s="10" t="s">
        <v>60</v>
      </c>
      <c r="B42" s="7" t="s">
        <v>38</v>
      </c>
      <c r="C42" s="7">
        <v>45</v>
      </c>
      <c r="D42" s="4">
        <f t="shared" si="5"/>
        <v>45</v>
      </c>
      <c r="E42" s="23">
        <f t="shared" si="3"/>
        <v>0</v>
      </c>
      <c r="F42" s="4"/>
      <c r="G42" s="4"/>
      <c r="H42" s="4">
        <v>4</v>
      </c>
      <c r="I42" s="4">
        <v>3</v>
      </c>
      <c r="J42" s="4">
        <v>2</v>
      </c>
      <c r="K42" s="4">
        <v>3</v>
      </c>
      <c r="L42" s="4"/>
      <c r="M42" s="4"/>
      <c r="N42" s="4">
        <v>2</v>
      </c>
      <c r="O42" s="4">
        <v>2</v>
      </c>
      <c r="P42" s="4"/>
      <c r="Q42" s="4"/>
      <c r="R42" s="4"/>
      <c r="S42" s="4"/>
      <c r="T42" s="4"/>
      <c r="U42" s="4">
        <v>5</v>
      </c>
      <c r="V42" s="4">
        <v>2</v>
      </c>
      <c r="W42" s="4">
        <v>4</v>
      </c>
      <c r="X42" s="4"/>
      <c r="Y42" s="4"/>
      <c r="Z42" s="4"/>
      <c r="AA42" s="4">
        <v>2</v>
      </c>
      <c r="AB42" s="4"/>
      <c r="AC42" s="4">
        <v>2</v>
      </c>
      <c r="AD42" s="4">
        <v>2</v>
      </c>
      <c r="AE42" s="4"/>
      <c r="AF42" s="4">
        <v>4</v>
      </c>
      <c r="AG42" s="4">
        <v>2</v>
      </c>
      <c r="AH42" s="4"/>
      <c r="AI42" s="4">
        <v>4</v>
      </c>
      <c r="AJ42" s="4"/>
      <c r="AK42" s="4"/>
      <c r="AL42" s="4"/>
      <c r="AM42" s="4"/>
      <c r="AN42" s="4">
        <v>2</v>
      </c>
      <c r="AO42" s="31">
        <f t="shared" si="4"/>
        <v>2</v>
      </c>
    </row>
    <row r="43" spans="1:41" ht="15" customHeight="1">
      <c r="A43" s="10" t="s">
        <v>61</v>
      </c>
      <c r="B43" s="7" t="s">
        <v>43</v>
      </c>
      <c r="C43" s="7">
        <v>45</v>
      </c>
      <c r="D43" s="4">
        <f t="shared" si="5"/>
        <v>45</v>
      </c>
      <c r="E43" s="23">
        <f t="shared" si="3"/>
        <v>0</v>
      </c>
      <c r="F43" s="4"/>
      <c r="G43" s="4"/>
      <c r="H43" s="4">
        <v>3</v>
      </c>
      <c r="I43" s="4">
        <v>2</v>
      </c>
      <c r="J43" s="4">
        <v>2</v>
      </c>
      <c r="K43" s="4"/>
      <c r="L43" s="4"/>
      <c r="M43" s="4"/>
      <c r="N43" s="4"/>
      <c r="O43" s="4">
        <v>2</v>
      </c>
      <c r="P43" s="4"/>
      <c r="Q43" s="4"/>
      <c r="R43" s="4"/>
      <c r="S43" s="4">
        <v>2</v>
      </c>
      <c r="T43" s="4"/>
      <c r="U43" s="4">
        <v>3</v>
      </c>
      <c r="V43" s="4">
        <v>3</v>
      </c>
      <c r="W43" s="4">
        <v>3</v>
      </c>
      <c r="X43" s="4"/>
      <c r="Y43" s="4"/>
      <c r="Z43" s="4">
        <v>2</v>
      </c>
      <c r="AA43" s="4">
        <v>2</v>
      </c>
      <c r="AB43" s="4"/>
      <c r="AC43" s="4">
        <v>2</v>
      </c>
      <c r="AD43" s="4">
        <v>2</v>
      </c>
      <c r="AE43" s="4"/>
      <c r="AF43" s="4">
        <v>3</v>
      </c>
      <c r="AG43" s="4"/>
      <c r="AH43" s="4">
        <v>2</v>
      </c>
      <c r="AI43" s="4">
        <v>4</v>
      </c>
      <c r="AJ43" s="4">
        <v>2</v>
      </c>
      <c r="AK43" s="4"/>
      <c r="AL43" s="4"/>
      <c r="AM43" s="4"/>
      <c r="AN43" s="4">
        <v>6</v>
      </c>
      <c r="AO43" s="31">
        <f t="shared" si="4"/>
        <v>6</v>
      </c>
    </row>
    <row r="44" spans="1:41" ht="15" customHeight="1">
      <c r="A44" s="7" t="s">
        <v>62</v>
      </c>
      <c r="B44" s="7" t="s">
        <v>38</v>
      </c>
      <c r="C44" s="7">
        <v>45</v>
      </c>
      <c r="D44" s="4">
        <f t="shared" si="5"/>
        <v>45</v>
      </c>
      <c r="E44" s="23">
        <f t="shared" si="3"/>
        <v>0</v>
      </c>
      <c r="F44" s="4"/>
      <c r="G44" s="4"/>
      <c r="H44" s="4">
        <v>2</v>
      </c>
      <c r="I44" s="4">
        <v>2</v>
      </c>
      <c r="J44" s="4"/>
      <c r="K44" s="4"/>
      <c r="L44" s="4"/>
      <c r="M44" s="4">
        <v>2</v>
      </c>
      <c r="N44" s="4"/>
      <c r="O44" s="4">
        <v>2</v>
      </c>
      <c r="P44" s="4"/>
      <c r="Q44" s="4"/>
      <c r="R44" s="4"/>
      <c r="S44" s="4"/>
      <c r="T44" s="4">
        <v>2</v>
      </c>
      <c r="U44" s="4">
        <v>4</v>
      </c>
      <c r="V44" s="4">
        <v>2</v>
      </c>
      <c r="W44" s="4">
        <v>3</v>
      </c>
      <c r="X44" s="4"/>
      <c r="Y44" s="4">
        <v>2</v>
      </c>
      <c r="Z44" s="4"/>
      <c r="AA44" s="4">
        <v>2</v>
      </c>
      <c r="AB44" s="4"/>
      <c r="AC44" s="4">
        <v>4</v>
      </c>
      <c r="AD44" s="4">
        <v>4</v>
      </c>
      <c r="AE44" s="4"/>
      <c r="AF44" s="4"/>
      <c r="AG44" s="4">
        <v>3</v>
      </c>
      <c r="AH44" s="4"/>
      <c r="AI44" s="4">
        <v>3</v>
      </c>
      <c r="AJ44" s="4">
        <v>2</v>
      </c>
      <c r="AK44" s="4"/>
      <c r="AL44" s="4"/>
      <c r="AM44" s="4"/>
      <c r="AN44" s="4">
        <v>6</v>
      </c>
      <c r="AO44" s="31">
        <f t="shared" si="4"/>
        <v>6</v>
      </c>
    </row>
    <row r="45" spans="1:41" ht="15" customHeight="1">
      <c r="A45" s="7" t="s">
        <v>63</v>
      </c>
      <c r="B45" s="7" t="s">
        <v>38</v>
      </c>
      <c r="C45" s="7">
        <v>90</v>
      </c>
      <c r="D45" s="4">
        <f t="shared" si="5"/>
        <v>90</v>
      </c>
      <c r="E45" s="23">
        <f t="shared" si="3"/>
        <v>0</v>
      </c>
      <c r="F45" s="4"/>
      <c r="G45" s="4"/>
      <c r="H45" s="4">
        <v>5</v>
      </c>
      <c r="I45" s="4">
        <v>3</v>
      </c>
      <c r="J45" s="4">
        <v>4</v>
      </c>
      <c r="K45" s="4">
        <v>4</v>
      </c>
      <c r="L45" s="4">
        <v>2</v>
      </c>
      <c r="M45" s="4"/>
      <c r="N45" s="4">
        <v>2</v>
      </c>
      <c r="O45" s="4">
        <v>4</v>
      </c>
      <c r="P45" s="4">
        <v>2</v>
      </c>
      <c r="Q45" s="4"/>
      <c r="R45" s="4">
        <v>2</v>
      </c>
      <c r="S45" s="4"/>
      <c r="T45" s="4">
        <v>3</v>
      </c>
      <c r="U45" s="4">
        <v>5</v>
      </c>
      <c r="V45" s="4">
        <v>3</v>
      </c>
      <c r="W45" s="4">
        <v>3</v>
      </c>
      <c r="X45" s="4"/>
      <c r="Y45" s="4">
        <v>3</v>
      </c>
      <c r="Z45" s="4">
        <v>3</v>
      </c>
      <c r="AA45" s="4">
        <v>3</v>
      </c>
      <c r="AB45" s="4">
        <v>3</v>
      </c>
      <c r="AC45" s="4">
        <v>4</v>
      </c>
      <c r="AD45" s="4">
        <v>3</v>
      </c>
      <c r="AE45" s="4"/>
      <c r="AF45" s="4">
        <v>4</v>
      </c>
      <c r="AG45" s="4">
        <v>5</v>
      </c>
      <c r="AH45" s="4">
        <v>3</v>
      </c>
      <c r="AI45" s="4">
        <v>4</v>
      </c>
      <c r="AJ45" s="4">
        <v>4</v>
      </c>
      <c r="AK45" s="4"/>
      <c r="AL45" s="4"/>
      <c r="AM45" s="4">
        <v>2</v>
      </c>
      <c r="AN45" s="4">
        <v>7</v>
      </c>
      <c r="AO45" s="31">
        <f t="shared" si="4"/>
        <v>9</v>
      </c>
    </row>
    <row r="46" spans="1:41" ht="15" customHeight="1">
      <c r="A46" s="10" t="s">
        <v>64</v>
      </c>
      <c r="B46" s="7" t="s">
        <v>38</v>
      </c>
      <c r="C46" s="7">
        <v>50</v>
      </c>
      <c r="D46" s="4">
        <f t="shared" si="5"/>
        <v>50</v>
      </c>
      <c r="E46" s="23">
        <f t="shared" si="3"/>
        <v>0</v>
      </c>
      <c r="F46" s="4"/>
      <c r="G46" s="4">
        <v>2</v>
      </c>
      <c r="H46" s="4">
        <v>3</v>
      </c>
      <c r="I46" s="4">
        <v>2</v>
      </c>
      <c r="J46" s="4">
        <v>2</v>
      </c>
      <c r="K46" s="4">
        <v>2</v>
      </c>
      <c r="L46" s="4"/>
      <c r="M46" s="4"/>
      <c r="N46" s="4"/>
      <c r="O46" s="4">
        <v>2</v>
      </c>
      <c r="P46" s="4"/>
      <c r="Q46" s="4"/>
      <c r="R46" s="4"/>
      <c r="S46" s="4"/>
      <c r="T46" s="4"/>
      <c r="U46" s="4">
        <v>2</v>
      </c>
      <c r="V46" s="4"/>
      <c r="W46" s="4">
        <v>2</v>
      </c>
      <c r="X46" s="4"/>
      <c r="Y46" s="4">
        <v>2</v>
      </c>
      <c r="Z46" s="4">
        <v>2</v>
      </c>
      <c r="AA46" s="4">
        <v>2</v>
      </c>
      <c r="AB46" s="4">
        <v>3</v>
      </c>
      <c r="AC46" s="4">
        <v>5</v>
      </c>
      <c r="AD46" s="4"/>
      <c r="AE46" s="4"/>
      <c r="AF46" s="4">
        <v>2</v>
      </c>
      <c r="AG46" s="4">
        <v>4</v>
      </c>
      <c r="AH46" s="4">
        <v>3</v>
      </c>
      <c r="AI46" s="4">
        <v>3</v>
      </c>
      <c r="AJ46" s="4"/>
      <c r="AK46" s="4"/>
      <c r="AL46" s="4">
        <v>3</v>
      </c>
      <c r="AM46" s="4"/>
      <c r="AN46" s="4">
        <v>4</v>
      </c>
      <c r="AO46" s="31">
        <f t="shared" si="4"/>
        <v>7</v>
      </c>
    </row>
    <row r="47" spans="1:41" ht="15" customHeight="1">
      <c r="A47" s="7" t="s">
        <v>65</v>
      </c>
      <c r="B47" s="7" t="s">
        <v>38</v>
      </c>
      <c r="C47" s="7">
        <v>90</v>
      </c>
      <c r="D47" s="4">
        <f t="shared" si="5"/>
        <v>90</v>
      </c>
      <c r="E47" s="23">
        <f t="shared" si="3"/>
        <v>0</v>
      </c>
      <c r="F47" s="4"/>
      <c r="G47" s="4"/>
      <c r="H47" s="4">
        <v>3</v>
      </c>
      <c r="I47" s="4">
        <v>4</v>
      </c>
      <c r="J47" s="4">
        <v>4</v>
      </c>
      <c r="K47" s="4">
        <v>4</v>
      </c>
      <c r="L47" s="4">
        <v>3</v>
      </c>
      <c r="M47" s="4">
        <v>3</v>
      </c>
      <c r="N47" s="4"/>
      <c r="O47" s="4">
        <v>4</v>
      </c>
      <c r="P47" s="4">
        <v>2</v>
      </c>
      <c r="Q47" s="4"/>
      <c r="R47" s="4"/>
      <c r="S47" s="4"/>
      <c r="T47" s="4">
        <v>2</v>
      </c>
      <c r="U47" s="4">
        <v>8</v>
      </c>
      <c r="V47" s="4">
        <v>8</v>
      </c>
      <c r="W47" s="4">
        <v>4</v>
      </c>
      <c r="X47" s="4"/>
      <c r="Y47" s="4">
        <v>3</v>
      </c>
      <c r="Z47" s="4"/>
      <c r="AA47" s="4">
        <v>3</v>
      </c>
      <c r="AB47" s="4">
        <v>2</v>
      </c>
      <c r="AC47" s="4">
        <v>6</v>
      </c>
      <c r="AD47" s="4">
        <v>2</v>
      </c>
      <c r="AE47" s="4"/>
      <c r="AF47" s="4">
        <v>3</v>
      </c>
      <c r="AG47" s="4">
        <v>5</v>
      </c>
      <c r="AH47" s="4">
        <v>3</v>
      </c>
      <c r="AI47" s="4">
        <v>5</v>
      </c>
      <c r="AJ47" s="4">
        <v>4</v>
      </c>
      <c r="AK47" s="4"/>
      <c r="AL47" s="4"/>
      <c r="AM47" s="4">
        <v>1</v>
      </c>
      <c r="AN47" s="4">
        <v>4</v>
      </c>
      <c r="AO47" s="31">
        <f t="shared" si="4"/>
        <v>5</v>
      </c>
    </row>
    <row r="48" spans="1:41" ht="15" customHeight="1">
      <c r="A48" s="7" t="s">
        <v>66</v>
      </c>
      <c r="B48" s="7" t="s">
        <v>38</v>
      </c>
      <c r="C48" s="7">
        <v>90</v>
      </c>
      <c r="D48" s="4">
        <f t="shared" si="5"/>
        <v>90</v>
      </c>
      <c r="E48" s="23">
        <f t="shared" si="3"/>
        <v>0</v>
      </c>
      <c r="F48" s="4"/>
      <c r="G48" s="4"/>
      <c r="H48" s="4">
        <v>3</v>
      </c>
      <c r="I48" s="4">
        <v>3</v>
      </c>
      <c r="J48" s="4">
        <v>4</v>
      </c>
      <c r="K48" s="4">
        <v>5</v>
      </c>
      <c r="L48" s="4">
        <v>3</v>
      </c>
      <c r="M48" s="4">
        <v>2</v>
      </c>
      <c r="N48" s="4"/>
      <c r="O48" s="4">
        <v>4</v>
      </c>
      <c r="P48" s="4"/>
      <c r="Q48" s="4"/>
      <c r="R48" s="4">
        <v>3</v>
      </c>
      <c r="S48" s="4">
        <v>2</v>
      </c>
      <c r="T48" s="4">
        <v>2</v>
      </c>
      <c r="U48" s="4">
        <v>5</v>
      </c>
      <c r="V48" s="4">
        <v>8</v>
      </c>
      <c r="W48" s="4">
        <v>5</v>
      </c>
      <c r="X48" s="4"/>
      <c r="Y48" s="4">
        <v>3</v>
      </c>
      <c r="Z48" s="4">
        <v>2</v>
      </c>
      <c r="AA48" s="4">
        <v>3</v>
      </c>
      <c r="AB48" s="4">
        <v>3</v>
      </c>
      <c r="AC48" s="4">
        <v>6</v>
      </c>
      <c r="AD48" s="4">
        <v>2</v>
      </c>
      <c r="AE48" s="4"/>
      <c r="AF48" s="4">
        <v>5</v>
      </c>
      <c r="AG48" s="4">
        <v>4</v>
      </c>
      <c r="AH48" s="4">
        <v>2</v>
      </c>
      <c r="AI48" s="4">
        <v>3</v>
      </c>
      <c r="AJ48" s="4">
        <v>4</v>
      </c>
      <c r="AK48" s="4"/>
      <c r="AL48" s="4"/>
      <c r="AM48" s="4">
        <v>1</v>
      </c>
      <c r="AN48" s="4">
        <v>3</v>
      </c>
      <c r="AO48" s="31">
        <f t="shared" si="4"/>
        <v>4</v>
      </c>
    </row>
    <row r="49" spans="1:41" ht="15" customHeight="1">
      <c r="A49" s="7" t="s">
        <v>67</v>
      </c>
      <c r="B49" s="7" t="s">
        <v>38</v>
      </c>
      <c r="C49" s="7">
        <v>90</v>
      </c>
      <c r="D49" s="4">
        <f t="shared" si="5"/>
        <v>90</v>
      </c>
      <c r="E49" s="23">
        <f t="shared" si="3"/>
        <v>0</v>
      </c>
      <c r="F49" s="4"/>
      <c r="G49" s="4"/>
      <c r="H49" s="4">
        <v>4</v>
      </c>
      <c r="I49" s="4">
        <v>3</v>
      </c>
      <c r="J49" s="4">
        <v>4</v>
      </c>
      <c r="K49" s="4">
        <v>3</v>
      </c>
      <c r="L49" s="4">
        <v>3</v>
      </c>
      <c r="M49" s="4"/>
      <c r="N49" s="4"/>
      <c r="O49" s="4">
        <v>3</v>
      </c>
      <c r="P49" s="4"/>
      <c r="Q49" s="4">
        <v>2</v>
      </c>
      <c r="R49" s="4">
        <v>4</v>
      </c>
      <c r="S49" s="4"/>
      <c r="T49" s="4">
        <v>4</v>
      </c>
      <c r="U49" s="4">
        <v>2</v>
      </c>
      <c r="V49" s="4">
        <v>6</v>
      </c>
      <c r="W49" s="4">
        <v>5</v>
      </c>
      <c r="X49" s="4"/>
      <c r="Y49" s="4">
        <v>3</v>
      </c>
      <c r="Z49" s="4">
        <v>2</v>
      </c>
      <c r="AA49" s="4">
        <v>3</v>
      </c>
      <c r="AB49" s="4"/>
      <c r="AC49" s="4">
        <v>5</v>
      </c>
      <c r="AD49" s="4">
        <v>3</v>
      </c>
      <c r="AE49" s="4">
        <v>2</v>
      </c>
      <c r="AF49" s="4">
        <v>5</v>
      </c>
      <c r="AG49" s="4">
        <v>5</v>
      </c>
      <c r="AH49" s="4">
        <v>3</v>
      </c>
      <c r="AI49" s="4">
        <v>4</v>
      </c>
      <c r="AJ49" s="4">
        <v>4</v>
      </c>
      <c r="AK49" s="4">
        <v>2</v>
      </c>
      <c r="AL49" s="4"/>
      <c r="AM49" s="4">
        <v>2</v>
      </c>
      <c r="AN49" s="4">
        <v>4</v>
      </c>
      <c r="AO49" s="31">
        <f t="shared" si="4"/>
        <v>8</v>
      </c>
    </row>
    <row r="50" spans="1:41" ht="15" customHeight="1">
      <c r="A50" s="10" t="s">
        <v>68</v>
      </c>
      <c r="B50" s="7" t="s">
        <v>38</v>
      </c>
      <c r="C50" s="7">
        <v>90</v>
      </c>
      <c r="D50" s="4">
        <f t="shared" si="5"/>
        <v>90</v>
      </c>
      <c r="E50" s="23">
        <f t="shared" si="3"/>
        <v>0</v>
      </c>
      <c r="F50" s="4"/>
      <c r="G50" s="4"/>
      <c r="H50" s="4">
        <v>4</v>
      </c>
      <c r="I50" s="4">
        <v>3</v>
      </c>
      <c r="J50" s="4">
        <v>4</v>
      </c>
      <c r="K50" s="4">
        <v>3</v>
      </c>
      <c r="L50" s="4">
        <v>3</v>
      </c>
      <c r="M50" s="4">
        <v>3</v>
      </c>
      <c r="N50" s="4"/>
      <c r="O50" s="4">
        <v>3</v>
      </c>
      <c r="P50" s="4">
        <v>2</v>
      </c>
      <c r="Q50" s="4"/>
      <c r="R50" s="4">
        <v>4</v>
      </c>
      <c r="S50" s="4">
        <v>3</v>
      </c>
      <c r="T50" s="4">
        <v>2</v>
      </c>
      <c r="U50" s="4">
        <v>3</v>
      </c>
      <c r="V50" s="4">
        <v>4</v>
      </c>
      <c r="W50" s="4">
        <v>4</v>
      </c>
      <c r="X50" s="4"/>
      <c r="Y50" s="4">
        <v>3</v>
      </c>
      <c r="Z50" s="4">
        <v>2</v>
      </c>
      <c r="AA50" s="4">
        <v>2</v>
      </c>
      <c r="AB50" s="4">
        <v>3</v>
      </c>
      <c r="AC50" s="4">
        <v>4</v>
      </c>
      <c r="AD50" s="4">
        <v>3</v>
      </c>
      <c r="AE50" s="4">
        <v>4</v>
      </c>
      <c r="AF50" s="4">
        <v>4</v>
      </c>
      <c r="AG50" s="4">
        <v>4</v>
      </c>
      <c r="AH50" s="4">
        <v>3</v>
      </c>
      <c r="AI50" s="4">
        <v>3</v>
      </c>
      <c r="AJ50" s="4">
        <v>3</v>
      </c>
      <c r="AK50" s="4"/>
      <c r="AL50" s="4"/>
      <c r="AM50" s="4">
        <v>1</v>
      </c>
      <c r="AN50" s="4">
        <v>6</v>
      </c>
      <c r="AO50" s="31">
        <f t="shared" si="4"/>
        <v>7</v>
      </c>
    </row>
    <row r="51" spans="1:41" ht="15" customHeight="1">
      <c r="A51" s="7" t="s">
        <v>69</v>
      </c>
      <c r="B51" s="7" t="s">
        <v>38</v>
      </c>
      <c r="C51" s="7">
        <v>80</v>
      </c>
      <c r="D51" s="4">
        <f t="shared" si="5"/>
        <v>80</v>
      </c>
      <c r="E51" s="23">
        <f t="shared" si="3"/>
        <v>0</v>
      </c>
      <c r="F51" s="4"/>
      <c r="G51" s="4"/>
      <c r="H51" s="4">
        <v>5</v>
      </c>
      <c r="I51" s="4">
        <v>5</v>
      </c>
      <c r="J51" s="4">
        <v>3</v>
      </c>
      <c r="K51" s="4">
        <v>5</v>
      </c>
      <c r="L51" s="4">
        <v>2</v>
      </c>
      <c r="M51" s="4">
        <v>2</v>
      </c>
      <c r="N51" s="4"/>
      <c r="O51" s="4">
        <v>4</v>
      </c>
      <c r="P51" s="4"/>
      <c r="Q51" s="4">
        <v>2</v>
      </c>
      <c r="R51" s="4"/>
      <c r="S51" s="4"/>
      <c r="T51" s="4">
        <v>2</v>
      </c>
      <c r="U51" s="4">
        <v>4</v>
      </c>
      <c r="V51" s="4">
        <v>5</v>
      </c>
      <c r="W51" s="4">
        <v>3</v>
      </c>
      <c r="X51" s="4">
        <v>2</v>
      </c>
      <c r="Y51" s="4"/>
      <c r="Z51" s="4">
        <v>5</v>
      </c>
      <c r="AA51" s="4"/>
      <c r="AB51" s="4">
        <v>2</v>
      </c>
      <c r="AC51" s="4">
        <v>4</v>
      </c>
      <c r="AD51" s="4">
        <v>3</v>
      </c>
      <c r="AE51" s="4"/>
      <c r="AF51" s="4">
        <v>3</v>
      </c>
      <c r="AG51" s="4">
        <v>6</v>
      </c>
      <c r="AH51" s="4"/>
      <c r="AI51" s="4">
        <v>4</v>
      </c>
      <c r="AJ51" s="4">
        <v>4</v>
      </c>
      <c r="AK51" s="4"/>
      <c r="AL51" s="4"/>
      <c r="AM51" s="4"/>
      <c r="AN51" s="4">
        <v>5</v>
      </c>
      <c r="AO51" s="31">
        <f t="shared" si="4"/>
        <v>5</v>
      </c>
    </row>
    <row r="52" spans="1:41" ht="15" customHeight="1">
      <c r="A52" s="7" t="s">
        <v>70</v>
      </c>
      <c r="B52" s="7" t="s">
        <v>39</v>
      </c>
      <c r="C52" s="7">
        <v>20</v>
      </c>
      <c r="D52" s="4">
        <f t="shared" si="5"/>
        <v>20</v>
      </c>
      <c r="E52" s="23">
        <f t="shared" si="3"/>
        <v>0</v>
      </c>
      <c r="F52" s="4"/>
      <c r="G52" s="4"/>
      <c r="H52" s="4"/>
      <c r="I52" s="4"/>
      <c r="J52" s="4">
        <v>2</v>
      </c>
      <c r="K52" s="4"/>
      <c r="L52" s="4"/>
      <c r="M52" s="4"/>
      <c r="N52" s="4"/>
      <c r="O52" s="4">
        <v>2</v>
      </c>
      <c r="P52" s="4"/>
      <c r="Q52" s="4"/>
      <c r="R52" s="4"/>
      <c r="S52" s="4"/>
      <c r="T52" s="4">
        <v>2</v>
      </c>
      <c r="U52" s="4"/>
      <c r="V52" s="4"/>
      <c r="W52" s="4"/>
      <c r="X52" s="4"/>
      <c r="Y52" s="4"/>
      <c r="Z52" s="4"/>
      <c r="AA52" s="4"/>
      <c r="AB52" s="4"/>
      <c r="AC52" s="4">
        <v>3</v>
      </c>
      <c r="AD52" s="4">
        <v>2</v>
      </c>
      <c r="AE52" s="4"/>
      <c r="AF52" s="4">
        <v>2</v>
      </c>
      <c r="AG52" s="4">
        <v>3</v>
      </c>
      <c r="AH52" s="4">
        <v>2</v>
      </c>
      <c r="AI52" s="4"/>
      <c r="AJ52" s="4"/>
      <c r="AK52" s="4"/>
      <c r="AL52" s="4"/>
      <c r="AM52" s="4"/>
      <c r="AN52" s="4">
        <v>2</v>
      </c>
      <c r="AO52" s="31">
        <f t="shared" si="4"/>
        <v>2</v>
      </c>
    </row>
    <row r="53" spans="1:41" ht="15" customHeight="1">
      <c r="A53" s="7" t="s">
        <v>70</v>
      </c>
      <c r="B53" s="7" t="s">
        <v>38</v>
      </c>
      <c r="C53" s="7">
        <v>20</v>
      </c>
      <c r="D53" s="4">
        <f t="shared" si="5"/>
        <v>20</v>
      </c>
      <c r="E53" s="23">
        <f t="shared" si="3"/>
        <v>0</v>
      </c>
      <c r="F53" s="4"/>
      <c r="G53" s="4"/>
      <c r="H53" s="4">
        <v>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>
        <v>3</v>
      </c>
      <c r="Z53" s="4"/>
      <c r="AA53" s="4">
        <v>2</v>
      </c>
      <c r="AB53" s="4"/>
      <c r="AC53" s="4"/>
      <c r="AD53" s="4">
        <v>2</v>
      </c>
      <c r="AE53" s="4"/>
      <c r="AF53" s="4"/>
      <c r="AG53" s="4">
        <v>3</v>
      </c>
      <c r="AH53" s="4">
        <v>2</v>
      </c>
      <c r="AI53" s="4">
        <v>2</v>
      </c>
      <c r="AJ53" s="4"/>
      <c r="AK53" s="4"/>
      <c r="AL53" s="4"/>
      <c r="AM53" s="4"/>
      <c r="AN53" s="4">
        <v>4</v>
      </c>
      <c r="AO53" s="31">
        <f t="shared" si="4"/>
        <v>4</v>
      </c>
    </row>
    <row r="54" spans="1:41" ht="15" customHeight="1">
      <c r="A54" s="7" t="s">
        <v>71</v>
      </c>
      <c r="B54" s="7" t="s">
        <v>39</v>
      </c>
      <c r="C54" s="7">
        <v>40</v>
      </c>
      <c r="D54" s="4">
        <f t="shared" si="5"/>
        <v>40</v>
      </c>
      <c r="E54" s="23">
        <f t="shared" si="3"/>
        <v>0</v>
      </c>
      <c r="F54" s="4"/>
      <c r="G54" s="4"/>
      <c r="H54" s="4">
        <v>4</v>
      </c>
      <c r="I54" s="4">
        <v>2</v>
      </c>
      <c r="J54" s="4">
        <v>2</v>
      </c>
      <c r="K54" s="4">
        <v>2</v>
      </c>
      <c r="L54" s="4">
        <v>3</v>
      </c>
      <c r="M54" s="4"/>
      <c r="N54" s="4"/>
      <c r="O54" s="4"/>
      <c r="P54" s="4"/>
      <c r="Q54" s="4"/>
      <c r="R54" s="4"/>
      <c r="S54" s="4"/>
      <c r="T54" s="4"/>
      <c r="U54" s="4">
        <v>3</v>
      </c>
      <c r="V54" s="4">
        <v>3</v>
      </c>
      <c r="W54" s="4">
        <v>3</v>
      </c>
      <c r="X54" s="4"/>
      <c r="Y54" s="4"/>
      <c r="Z54" s="4">
        <v>2</v>
      </c>
      <c r="AA54" s="4"/>
      <c r="AB54" s="4"/>
      <c r="AC54" s="4">
        <v>2</v>
      </c>
      <c r="AD54" s="4"/>
      <c r="AE54" s="4"/>
      <c r="AF54" s="4">
        <v>2</v>
      </c>
      <c r="AG54" s="4">
        <v>3</v>
      </c>
      <c r="AH54" s="4"/>
      <c r="AI54" s="4">
        <v>3</v>
      </c>
      <c r="AJ54" s="4">
        <v>2</v>
      </c>
      <c r="AK54" s="4"/>
      <c r="AL54" s="4"/>
      <c r="AM54" s="4"/>
      <c r="AN54" s="4">
        <v>4</v>
      </c>
      <c r="AO54" s="31">
        <f t="shared" si="4"/>
        <v>4</v>
      </c>
    </row>
    <row r="55" spans="1:41" ht="15" customHeight="1">
      <c r="A55" s="7" t="s">
        <v>71</v>
      </c>
      <c r="B55" s="7" t="s">
        <v>38</v>
      </c>
      <c r="C55" s="7">
        <v>40</v>
      </c>
      <c r="D55" s="4">
        <f t="shared" si="5"/>
        <v>40</v>
      </c>
      <c r="E55" s="23">
        <f t="shared" si="3"/>
        <v>0</v>
      </c>
      <c r="F55" s="4"/>
      <c r="G55" s="4"/>
      <c r="H55" s="4"/>
      <c r="I55" s="4"/>
      <c r="J55" s="4">
        <v>3</v>
      </c>
      <c r="K55" s="4">
        <v>2</v>
      </c>
      <c r="L55" s="4">
        <v>2</v>
      </c>
      <c r="M55" s="4"/>
      <c r="N55" s="4"/>
      <c r="O55" s="4">
        <v>2</v>
      </c>
      <c r="P55" s="4">
        <v>2</v>
      </c>
      <c r="Q55" s="4"/>
      <c r="R55" s="4"/>
      <c r="S55" s="4"/>
      <c r="T55" s="4">
        <v>2</v>
      </c>
      <c r="U55" s="4"/>
      <c r="V55" s="4">
        <v>3</v>
      </c>
      <c r="W55" s="4">
        <v>3</v>
      </c>
      <c r="X55" s="4"/>
      <c r="Y55" s="4">
        <v>2</v>
      </c>
      <c r="Z55" s="4"/>
      <c r="AA55" s="4">
        <v>2</v>
      </c>
      <c r="AB55" s="4"/>
      <c r="AC55" s="4">
        <v>3</v>
      </c>
      <c r="AD55" s="4"/>
      <c r="AE55" s="4"/>
      <c r="AF55" s="4">
        <v>2</v>
      </c>
      <c r="AG55" s="4">
        <v>2</v>
      </c>
      <c r="AH55" s="4">
        <v>2</v>
      </c>
      <c r="AI55" s="4">
        <v>2</v>
      </c>
      <c r="AJ55" s="4"/>
      <c r="AK55" s="4"/>
      <c r="AL55" s="4"/>
      <c r="AM55" s="4"/>
      <c r="AN55" s="4">
        <v>6</v>
      </c>
      <c r="AO55" s="31">
        <f t="shared" si="4"/>
        <v>6</v>
      </c>
    </row>
    <row r="56" spans="1:41" ht="15" customHeight="1">
      <c r="A56" s="7" t="s">
        <v>72</v>
      </c>
      <c r="B56" s="7" t="s">
        <v>39</v>
      </c>
      <c r="C56" s="7">
        <v>20</v>
      </c>
      <c r="D56" s="4">
        <f t="shared" si="5"/>
        <v>20</v>
      </c>
      <c r="E56" s="23">
        <f t="shared" si="3"/>
        <v>0</v>
      </c>
      <c r="F56" s="4"/>
      <c r="G56" s="4"/>
      <c r="H56" s="4">
        <v>2</v>
      </c>
      <c r="I56" s="4"/>
      <c r="J56" s="4">
        <v>2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>
        <v>2</v>
      </c>
      <c r="X56" s="4"/>
      <c r="Y56" s="4">
        <v>2</v>
      </c>
      <c r="Z56" s="4"/>
      <c r="AA56" s="4"/>
      <c r="AB56" s="4"/>
      <c r="AC56" s="4">
        <v>2</v>
      </c>
      <c r="AD56" s="4">
        <v>2</v>
      </c>
      <c r="AE56" s="4"/>
      <c r="AF56" s="4"/>
      <c r="AG56" s="4">
        <v>2</v>
      </c>
      <c r="AH56" s="4"/>
      <c r="AI56" s="4">
        <v>2</v>
      </c>
      <c r="AJ56" s="4">
        <v>2</v>
      </c>
      <c r="AK56" s="4"/>
      <c r="AL56" s="4"/>
      <c r="AM56" s="4"/>
      <c r="AN56" s="4">
        <v>2</v>
      </c>
      <c r="AO56" s="31">
        <f t="shared" si="4"/>
        <v>2</v>
      </c>
    </row>
    <row r="57" spans="1:41" ht="15" customHeight="1">
      <c r="A57" s="7" t="s">
        <v>72</v>
      </c>
      <c r="B57" s="7" t="s">
        <v>38</v>
      </c>
      <c r="C57" s="7">
        <v>20</v>
      </c>
      <c r="D57" s="4">
        <f t="shared" si="5"/>
        <v>20</v>
      </c>
      <c r="E57" s="23">
        <f t="shared" si="3"/>
        <v>0</v>
      </c>
      <c r="F57" s="4"/>
      <c r="G57" s="4"/>
      <c r="H57" s="4"/>
      <c r="I57" s="4"/>
      <c r="J57" s="4"/>
      <c r="K57" s="4">
        <v>2</v>
      </c>
      <c r="L57" s="4"/>
      <c r="M57" s="4"/>
      <c r="N57" s="4"/>
      <c r="O57" s="4">
        <v>2</v>
      </c>
      <c r="P57" s="4"/>
      <c r="Q57" s="4"/>
      <c r="R57" s="4"/>
      <c r="S57" s="4"/>
      <c r="T57" s="4"/>
      <c r="U57" s="4"/>
      <c r="V57" s="4">
        <v>2</v>
      </c>
      <c r="W57" s="4">
        <v>2</v>
      </c>
      <c r="X57" s="4"/>
      <c r="Y57" s="4"/>
      <c r="Z57" s="4"/>
      <c r="AA57" s="4"/>
      <c r="AB57" s="4"/>
      <c r="AC57" s="4"/>
      <c r="AD57" s="4">
        <v>2</v>
      </c>
      <c r="AE57" s="4"/>
      <c r="AF57" s="4">
        <v>2</v>
      </c>
      <c r="AG57" s="4">
        <v>2</v>
      </c>
      <c r="AH57" s="4">
        <v>2</v>
      </c>
      <c r="AI57" s="4"/>
      <c r="AJ57" s="4">
        <v>2</v>
      </c>
      <c r="AK57" s="4"/>
      <c r="AL57" s="4"/>
      <c r="AM57" s="4"/>
      <c r="AN57" s="4">
        <v>2</v>
      </c>
      <c r="AO57" s="31">
        <f t="shared" si="4"/>
        <v>2</v>
      </c>
    </row>
    <row r="58" spans="1:41" ht="15" customHeight="1">
      <c r="A58" s="7" t="s">
        <v>73</v>
      </c>
      <c r="B58" s="7" t="s">
        <v>39</v>
      </c>
      <c r="C58" s="7">
        <v>40</v>
      </c>
      <c r="D58" s="4">
        <f t="shared" si="5"/>
        <v>40</v>
      </c>
      <c r="E58" s="23">
        <f t="shared" si="3"/>
        <v>0</v>
      </c>
      <c r="F58" s="4">
        <v>1</v>
      </c>
      <c r="G58" s="4"/>
      <c r="H58" s="4">
        <v>3</v>
      </c>
      <c r="I58" s="4">
        <v>2</v>
      </c>
      <c r="J58" s="4">
        <v>2</v>
      </c>
      <c r="K58" s="4"/>
      <c r="L58" s="4">
        <v>2</v>
      </c>
      <c r="M58" s="4"/>
      <c r="N58" s="4"/>
      <c r="O58" s="4">
        <v>2</v>
      </c>
      <c r="P58" s="4"/>
      <c r="Q58" s="4">
        <v>2</v>
      </c>
      <c r="R58" s="4">
        <v>3</v>
      </c>
      <c r="S58" s="4"/>
      <c r="T58" s="4"/>
      <c r="U58" s="4">
        <v>2</v>
      </c>
      <c r="V58" s="4"/>
      <c r="W58" s="4">
        <v>3</v>
      </c>
      <c r="X58" s="4"/>
      <c r="Y58" s="4">
        <v>2</v>
      </c>
      <c r="Z58" s="4">
        <v>2</v>
      </c>
      <c r="AA58" s="4"/>
      <c r="AB58" s="4">
        <v>2</v>
      </c>
      <c r="AC58" s="4"/>
      <c r="AD58" s="4">
        <v>2</v>
      </c>
      <c r="AE58" s="4"/>
      <c r="AF58" s="4"/>
      <c r="AG58" s="4"/>
      <c r="AH58" s="4">
        <v>3</v>
      </c>
      <c r="AI58" s="4">
        <v>3</v>
      </c>
      <c r="AJ58" s="4">
        <v>2</v>
      </c>
      <c r="AK58" s="4"/>
      <c r="AL58" s="4"/>
      <c r="AM58" s="4"/>
      <c r="AN58" s="4">
        <v>2</v>
      </c>
      <c r="AO58" s="31">
        <f t="shared" si="4"/>
        <v>2</v>
      </c>
    </row>
    <row r="59" spans="1:41" ht="15" customHeight="1">
      <c r="A59" s="7" t="s">
        <v>73</v>
      </c>
      <c r="B59" s="7" t="s">
        <v>38</v>
      </c>
      <c r="C59" s="7">
        <v>40</v>
      </c>
      <c r="D59" s="4">
        <f t="shared" si="5"/>
        <v>40</v>
      </c>
      <c r="E59" s="23">
        <f t="shared" si="3"/>
        <v>0</v>
      </c>
      <c r="F59" s="4"/>
      <c r="G59" s="4"/>
      <c r="H59" s="4">
        <v>3</v>
      </c>
      <c r="I59" s="4">
        <v>2</v>
      </c>
      <c r="J59" s="4">
        <v>4</v>
      </c>
      <c r="K59" s="4">
        <v>4</v>
      </c>
      <c r="L59" s="4"/>
      <c r="M59" s="4"/>
      <c r="N59" s="4"/>
      <c r="O59" s="4"/>
      <c r="P59" s="4"/>
      <c r="Q59" s="4">
        <v>2</v>
      </c>
      <c r="R59" s="4"/>
      <c r="S59" s="4">
        <v>2</v>
      </c>
      <c r="T59" s="4">
        <v>2</v>
      </c>
      <c r="U59" s="4"/>
      <c r="V59" s="4">
        <v>2</v>
      </c>
      <c r="W59" s="4">
        <v>2</v>
      </c>
      <c r="X59" s="4"/>
      <c r="Y59" s="4"/>
      <c r="Z59" s="4"/>
      <c r="AA59" s="4">
        <v>2</v>
      </c>
      <c r="AB59" s="4"/>
      <c r="AC59" s="4">
        <v>3</v>
      </c>
      <c r="AD59" s="4"/>
      <c r="AE59" s="4"/>
      <c r="AF59" s="4"/>
      <c r="AG59" s="4">
        <v>4</v>
      </c>
      <c r="AH59" s="4">
        <v>3</v>
      </c>
      <c r="AI59" s="4"/>
      <c r="AJ59" s="4">
        <v>2</v>
      </c>
      <c r="AK59" s="4"/>
      <c r="AL59" s="4"/>
      <c r="AM59" s="4"/>
      <c r="AN59" s="4">
        <v>3</v>
      </c>
      <c r="AO59" s="31">
        <f t="shared" si="4"/>
        <v>3</v>
      </c>
    </row>
    <row r="60" spans="1:41" ht="15" customHeight="1">
      <c r="A60" s="7" t="s">
        <v>74</v>
      </c>
      <c r="B60" s="7" t="s">
        <v>38</v>
      </c>
      <c r="C60" s="7">
        <v>35</v>
      </c>
      <c r="D60" s="4">
        <f t="shared" si="5"/>
        <v>35</v>
      </c>
      <c r="E60" s="23">
        <f t="shared" si="3"/>
        <v>0</v>
      </c>
      <c r="F60" s="4"/>
      <c r="G60" s="4"/>
      <c r="H60" s="4">
        <v>3</v>
      </c>
      <c r="I60" s="4">
        <v>2</v>
      </c>
      <c r="J60" s="4"/>
      <c r="K60" s="4">
        <v>2</v>
      </c>
      <c r="L60" s="4"/>
      <c r="M60" s="4"/>
      <c r="N60" s="4"/>
      <c r="O60" s="4">
        <v>2</v>
      </c>
      <c r="P60" s="4"/>
      <c r="Q60" s="4"/>
      <c r="R60" s="4">
        <v>2</v>
      </c>
      <c r="S60" s="4"/>
      <c r="T60" s="4"/>
      <c r="U60" s="4"/>
      <c r="V60" s="4"/>
      <c r="W60" s="4">
        <v>2</v>
      </c>
      <c r="X60" s="4"/>
      <c r="Y60" s="4"/>
      <c r="Z60" s="4"/>
      <c r="AA60" s="4">
        <v>2</v>
      </c>
      <c r="AB60" s="4"/>
      <c r="AC60" s="4">
        <v>2</v>
      </c>
      <c r="AD60" s="4">
        <v>4</v>
      </c>
      <c r="AE60" s="4"/>
      <c r="AF60" s="4">
        <v>2</v>
      </c>
      <c r="AG60" s="4">
        <v>2</v>
      </c>
      <c r="AH60" s="4">
        <v>3</v>
      </c>
      <c r="AI60" s="4">
        <v>3</v>
      </c>
      <c r="AJ60" s="4"/>
      <c r="AK60" s="4"/>
      <c r="AL60" s="4"/>
      <c r="AM60" s="4"/>
      <c r="AN60" s="4">
        <v>4</v>
      </c>
      <c r="AO60" s="31">
        <f t="shared" si="4"/>
        <v>4</v>
      </c>
    </row>
    <row r="61" spans="1:41" ht="15" customHeight="1">
      <c r="A61" s="7" t="s">
        <v>75</v>
      </c>
      <c r="B61" s="7" t="s">
        <v>39</v>
      </c>
      <c r="C61" s="7">
        <v>40</v>
      </c>
      <c r="D61" s="4">
        <f t="shared" si="5"/>
        <v>40</v>
      </c>
      <c r="E61" s="23">
        <f t="shared" si="3"/>
        <v>0</v>
      </c>
      <c r="F61" s="4">
        <v>2</v>
      </c>
      <c r="G61" s="4"/>
      <c r="H61" s="4"/>
      <c r="I61" s="4"/>
      <c r="J61" s="4">
        <v>2</v>
      </c>
      <c r="K61" s="4">
        <v>2</v>
      </c>
      <c r="L61" s="4">
        <v>2</v>
      </c>
      <c r="M61" s="4"/>
      <c r="N61" s="4"/>
      <c r="O61" s="4"/>
      <c r="P61" s="4"/>
      <c r="Q61" s="4">
        <v>2</v>
      </c>
      <c r="R61" s="4"/>
      <c r="S61" s="4"/>
      <c r="T61" s="4"/>
      <c r="U61" s="4">
        <v>2</v>
      </c>
      <c r="V61" s="4">
        <v>2</v>
      </c>
      <c r="W61" s="4">
        <v>3</v>
      </c>
      <c r="X61" s="4"/>
      <c r="Y61" s="4">
        <v>2</v>
      </c>
      <c r="Z61" s="4"/>
      <c r="AA61" s="4">
        <v>2</v>
      </c>
      <c r="AB61" s="4"/>
      <c r="AC61" s="4">
        <v>2</v>
      </c>
      <c r="AD61" s="4">
        <v>2</v>
      </c>
      <c r="AE61" s="4"/>
      <c r="AF61" s="4"/>
      <c r="AG61" s="4">
        <v>5</v>
      </c>
      <c r="AH61" s="4"/>
      <c r="AI61" s="4">
        <v>4</v>
      </c>
      <c r="AJ61" s="4">
        <v>3</v>
      </c>
      <c r="AK61" s="4"/>
      <c r="AL61" s="4"/>
      <c r="AM61" s="4"/>
      <c r="AN61" s="4">
        <v>3</v>
      </c>
      <c r="AO61" s="31">
        <f t="shared" si="4"/>
        <v>3</v>
      </c>
    </row>
    <row r="62" spans="1:41" ht="15" customHeight="1">
      <c r="A62" s="7" t="s">
        <v>75</v>
      </c>
      <c r="B62" s="7" t="s">
        <v>38</v>
      </c>
      <c r="C62" s="7">
        <v>40</v>
      </c>
      <c r="D62" s="4">
        <f t="shared" si="5"/>
        <v>40</v>
      </c>
      <c r="E62" s="23">
        <f t="shared" si="3"/>
        <v>0</v>
      </c>
      <c r="F62" s="4"/>
      <c r="G62" s="4"/>
      <c r="H62" s="4">
        <v>4</v>
      </c>
      <c r="I62" s="4"/>
      <c r="J62" s="4">
        <v>2</v>
      </c>
      <c r="K62" s="4">
        <v>2</v>
      </c>
      <c r="L62" s="4">
        <v>2</v>
      </c>
      <c r="M62" s="4"/>
      <c r="N62" s="4"/>
      <c r="O62" s="4">
        <v>2</v>
      </c>
      <c r="P62" s="4"/>
      <c r="Q62" s="4"/>
      <c r="R62" s="4"/>
      <c r="S62" s="4"/>
      <c r="T62" s="4"/>
      <c r="U62" s="4">
        <v>2</v>
      </c>
      <c r="V62" s="4"/>
      <c r="W62" s="4">
        <v>2</v>
      </c>
      <c r="X62" s="4"/>
      <c r="Y62" s="4">
        <v>2</v>
      </c>
      <c r="Z62" s="4">
        <v>2</v>
      </c>
      <c r="AA62" s="4"/>
      <c r="AB62" s="4"/>
      <c r="AC62" s="4">
        <v>2</v>
      </c>
      <c r="AD62" s="4">
        <v>2</v>
      </c>
      <c r="AE62" s="4"/>
      <c r="AF62" s="4">
        <v>3</v>
      </c>
      <c r="AG62" s="4">
        <v>2</v>
      </c>
      <c r="AH62" s="4"/>
      <c r="AI62" s="4">
        <v>3</v>
      </c>
      <c r="AJ62" s="4">
        <v>2</v>
      </c>
      <c r="AK62" s="4"/>
      <c r="AL62" s="4"/>
      <c r="AM62" s="4"/>
      <c r="AN62" s="4">
        <v>6</v>
      </c>
      <c r="AO62" s="31">
        <f t="shared" si="4"/>
        <v>6</v>
      </c>
    </row>
    <row r="63" spans="1:41" ht="15" customHeight="1">
      <c r="A63" s="28" t="s">
        <v>30</v>
      </c>
      <c r="B63" s="7" t="s">
        <v>43</v>
      </c>
      <c r="C63" s="7">
        <v>45</v>
      </c>
      <c r="D63" s="4">
        <f t="shared" si="5"/>
        <v>45</v>
      </c>
      <c r="E63" s="23">
        <f t="shared" si="3"/>
        <v>0</v>
      </c>
      <c r="F63" s="4"/>
      <c r="G63" s="4"/>
      <c r="H63" s="4">
        <v>5</v>
      </c>
      <c r="I63" s="4">
        <v>2</v>
      </c>
      <c r="J63" s="4">
        <v>3</v>
      </c>
      <c r="K63" s="4">
        <v>2</v>
      </c>
      <c r="L63" s="4"/>
      <c r="M63" s="4"/>
      <c r="N63" s="4"/>
      <c r="O63" s="4">
        <v>3</v>
      </c>
      <c r="P63" s="4"/>
      <c r="Q63" s="4"/>
      <c r="R63" s="4"/>
      <c r="S63" s="4"/>
      <c r="T63" s="4"/>
      <c r="U63" s="4">
        <v>2</v>
      </c>
      <c r="V63" s="4"/>
      <c r="W63" s="4">
        <v>3</v>
      </c>
      <c r="X63" s="4"/>
      <c r="Y63" s="4">
        <v>3</v>
      </c>
      <c r="Z63" s="4"/>
      <c r="AA63" s="4">
        <v>2</v>
      </c>
      <c r="AB63" s="4"/>
      <c r="AC63" s="4">
        <v>2</v>
      </c>
      <c r="AD63" s="4">
        <v>3</v>
      </c>
      <c r="AE63" s="4"/>
      <c r="AF63" s="4"/>
      <c r="AG63" s="4">
        <v>3</v>
      </c>
      <c r="AH63" s="4">
        <v>2</v>
      </c>
      <c r="AI63" s="4">
        <v>2</v>
      </c>
      <c r="AJ63" s="4">
        <v>4</v>
      </c>
      <c r="AK63" s="4"/>
      <c r="AL63" s="4"/>
      <c r="AM63" s="4"/>
      <c r="AN63" s="4">
        <v>4</v>
      </c>
      <c r="AO63" s="31">
        <f t="shared" si="4"/>
        <v>4</v>
      </c>
    </row>
    <row r="64" spans="1:41" ht="15" customHeight="1">
      <c r="A64" s="7" t="s">
        <v>76</v>
      </c>
      <c r="B64" s="7" t="s">
        <v>43</v>
      </c>
      <c r="C64" s="7">
        <v>40</v>
      </c>
      <c r="D64" s="4">
        <f t="shared" si="5"/>
        <v>40</v>
      </c>
      <c r="E64" s="23">
        <f t="shared" si="3"/>
        <v>0</v>
      </c>
      <c r="F64" s="4"/>
      <c r="G64" s="4"/>
      <c r="H64" s="4">
        <v>2</v>
      </c>
      <c r="I64" s="4">
        <v>2</v>
      </c>
      <c r="J64" s="4">
        <v>2</v>
      </c>
      <c r="K64" s="4"/>
      <c r="L64" s="4"/>
      <c r="M64" s="4">
        <v>2</v>
      </c>
      <c r="N64" s="4"/>
      <c r="O64" s="4">
        <v>3</v>
      </c>
      <c r="P64" s="4"/>
      <c r="Q64" s="4"/>
      <c r="R64" s="4"/>
      <c r="S64" s="4"/>
      <c r="T64" s="4"/>
      <c r="U64" s="4"/>
      <c r="V64" s="4">
        <v>2</v>
      </c>
      <c r="W64" s="4">
        <v>3</v>
      </c>
      <c r="X64" s="4"/>
      <c r="Y64" s="4">
        <v>3</v>
      </c>
      <c r="Z64" s="4"/>
      <c r="AA64" s="4">
        <v>3</v>
      </c>
      <c r="AB64" s="4">
        <v>2</v>
      </c>
      <c r="AC64" s="4">
        <v>2</v>
      </c>
      <c r="AD64" s="4">
        <v>2</v>
      </c>
      <c r="AE64" s="4"/>
      <c r="AF64" s="4"/>
      <c r="AG64" s="4">
        <v>2</v>
      </c>
      <c r="AH64" s="4">
        <v>2</v>
      </c>
      <c r="AI64" s="4">
        <v>2</v>
      </c>
      <c r="AJ64" s="4">
        <v>2</v>
      </c>
      <c r="AK64" s="4"/>
      <c r="AL64" s="4"/>
      <c r="AM64" s="4"/>
      <c r="AN64" s="4">
        <v>4</v>
      </c>
      <c r="AO64" s="31">
        <f t="shared" si="4"/>
        <v>4</v>
      </c>
    </row>
    <row r="65" spans="1:41" ht="15" customHeight="1">
      <c r="A65" s="7" t="s">
        <v>77</v>
      </c>
      <c r="B65" s="7" t="s">
        <v>52</v>
      </c>
      <c r="C65" s="7">
        <v>20</v>
      </c>
      <c r="D65" s="4">
        <f t="shared" si="5"/>
        <v>20</v>
      </c>
      <c r="E65" s="23">
        <f t="shared" si="3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v>2</v>
      </c>
      <c r="T65" s="4"/>
      <c r="U65" s="4">
        <v>2</v>
      </c>
      <c r="V65" s="4">
        <v>2</v>
      </c>
      <c r="W65" s="4">
        <v>2</v>
      </c>
      <c r="X65" s="4"/>
      <c r="Y65" s="4">
        <v>3</v>
      </c>
      <c r="Z65" s="4"/>
      <c r="AA65" s="4">
        <v>2</v>
      </c>
      <c r="AB65" s="4"/>
      <c r="AC65" s="4">
        <v>3</v>
      </c>
      <c r="AD65" s="4">
        <v>2</v>
      </c>
      <c r="AE65" s="4"/>
      <c r="AF65" s="4"/>
      <c r="AG65" s="4"/>
      <c r="AH65" s="4"/>
      <c r="AI65" s="4"/>
      <c r="AJ65" s="4"/>
      <c r="AK65" s="4"/>
      <c r="AL65" s="4"/>
      <c r="AM65" s="4"/>
      <c r="AN65" s="4">
        <v>2</v>
      </c>
      <c r="AO65" s="31">
        <f t="shared" si="4"/>
        <v>2</v>
      </c>
    </row>
    <row r="66" spans="1:41" ht="15" customHeight="1">
      <c r="A66" s="7" t="s">
        <v>77</v>
      </c>
      <c r="B66" s="7" t="s">
        <v>43</v>
      </c>
      <c r="C66" s="7">
        <v>20</v>
      </c>
      <c r="D66" s="4">
        <f t="shared" si="5"/>
        <v>20</v>
      </c>
      <c r="E66" s="23">
        <f t="shared" si="3"/>
        <v>0</v>
      </c>
      <c r="F66" s="4"/>
      <c r="G66" s="4"/>
      <c r="H66" s="4">
        <v>3</v>
      </c>
      <c r="I66" s="4"/>
      <c r="J66" s="4">
        <v>2</v>
      </c>
      <c r="K66" s="4">
        <v>2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>
        <v>2</v>
      </c>
      <c r="AE66" s="4"/>
      <c r="AF66" s="4"/>
      <c r="AG66" s="4"/>
      <c r="AH66" s="4">
        <v>2</v>
      </c>
      <c r="AI66" s="4">
        <v>2</v>
      </c>
      <c r="AJ66" s="4">
        <v>3</v>
      </c>
      <c r="AK66" s="4"/>
      <c r="AL66" s="4"/>
      <c r="AM66" s="4"/>
      <c r="AN66" s="4">
        <v>4</v>
      </c>
      <c r="AO66" s="31">
        <f t="shared" si="4"/>
        <v>4</v>
      </c>
    </row>
    <row r="67" spans="1:41" ht="15" customHeight="1">
      <c r="A67" s="28" t="s">
        <v>90</v>
      </c>
      <c r="B67" s="7" t="s">
        <v>43</v>
      </c>
      <c r="C67" s="7">
        <v>45</v>
      </c>
      <c r="D67" s="4">
        <f t="shared" si="5"/>
        <v>45</v>
      </c>
      <c r="E67" s="23">
        <f t="shared" si="3"/>
        <v>0</v>
      </c>
      <c r="F67" s="4"/>
      <c r="G67" s="4"/>
      <c r="H67" s="4">
        <v>3</v>
      </c>
      <c r="I67" s="4">
        <v>3</v>
      </c>
      <c r="J67" s="4">
        <v>2</v>
      </c>
      <c r="K67" s="4">
        <v>2</v>
      </c>
      <c r="L67" s="4"/>
      <c r="M67" s="4"/>
      <c r="N67" s="4"/>
      <c r="O67" s="4">
        <v>3</v>
      </c>
      <c r="P67" s="4"/>
      <c r="Q67" s="4"/>
      <c r="R67" s="4">
        <v>2</v>
      </c>
      <c r="S67" s="4"/>
      <c r="T67" s="4"/>
      <c r="U67" s="4">
        <v>3</v>
      </c>
      <c r="V67" s="4">
        <v>3</v>
      </c>
      <c r="W67" s="4">
        <v>2</v>
      </c>
      <c r="X67" s="4"/>
      <c r="Y67" s="4">
        <v>2</v>
      </c>
      <c r="Z67" s="4">
        <v>2</v>
      </c>
      <c r="AA67" s="4"/>
      <c r="AB67" s="4">
        <v>2</v>
      </c>
      <c r="AC67" s="4">
        <v>3</v>
      </c>
      <c r="AD67" s="4">
        <v>2</v>
      </c>
      <c r="AE67" s="4"/>
      <c r="AF67" s="4">
        <v>2</v>
      </c>
      <c r="AG67" s="4">
        <v>2</v>
      </c>
      <c r="AH67" s="4">
        <v>2</v>
      </c>
      <c r="AI67" s="4">
        <v>2</v>
      </c>
      <c r="AJ67" s="4">
        <v>3</v>
      </c>
      <c r="AK67" s="4"/>
      <c r="AL67" s="4"/>
      <c r="AM67" s="4"/>
      <c r="AN67" s="4"/>
      <c r="AO67" s="31"/>
    </row>
    <row r="68" spans="1:41" ht="15" customHeight="1">
      <c r="A68" s="5" t="s">
        <v>92</v>
      </c>
      <c r="B68" s="7" t="s">
        <v>52</v>
      </c>
      <c r="C68" s="7"/>
      <c r="D68" s="4">
        <f>SUM(F68:AN68)</f>
        <v>90</v>
      </c>
      <c r="E68" s="23"/>
      <c r="F68" s="4"/>
      <c r="G68" s="4"/>
      <c r="H68" s="4">
        <v>2</v>
      </c>
      <c r="I68" s="4">
        <v>2</v>
      </c>
      <c r="J68" s="4">
        <v>5</v>
      </c>
      <c r="K68" s="4">
        <v>5</v>
      </c>
      <c r="L68" s="4">
        <v>2</v>
      </c>
      <c r="M68" s="4">
        <v>2</v>
      </c>
      <c r="N68" s="4"/>
      <c r="O68" s="4">
        <v>2</v>
      </c>
      <c r="P68" s="4">
        <v>2</v>
      </c>
      <c r="Q68" s="4">
        <v>2</v>
      </c>
      <c r="R68" s="4">
        <v>2</v>
      </c>
      <c r="S68" s="4">
        <v>2</v>
      </c>
      <c r="T68" s="4">
        <v>2</v>
      </c>
      <c r="U68" s="4">
        <v>2</v>
      </c>
      <c r="V68" s="4">
        <v>5</v>
      </c>
      <c r="W68" s="4">
        <v>5</v>
      </c>
      <c r="X68" s="4">
        <v>2</v>
      </c>
      <c r="Y68" s="4">
        <v>2</v>
      </c>
      <c r="Z68" s="4">
        <v>2</v>
      </c>
      <c r="AA68" s="4">
        <v>4</v>
      </c>
      <c r="AB68" s="4">
        <v>3</v>
      </c>
      <c r="AC68" s="4">
        <v>4</v>
      </c>
      <c r="AD68" s="4">
        <v>4</v>
      </c>
      <c r="AE68" s="4">
        <v>3</v>
      </c>
      <c r="AF68" s="4">
        <v>2</v>
      </c>
      <c r="AG68" s="4">
        <v>6</v>
      </c>
      <c r="AH68" s="4">
        <v>3</v>
      </c>
      <c r="AI68" s="4">
        <v>8</v>
      </c>
      <c r="AJ68" s="4"/>
      <c r="AK68" s="4"/>
      <c r="AL68" s="4"/>
      <c r="AM68" s="4">
        <v>5</v>
      </c>
      <c r="AN68" s="4"/>
      <c r="AO68" s="31">
        <f t="shared" si="4"/>
        <v>5</v>
      </c>
    </row>
    <row r="69" spans="1:41" ht="15" customHeight="1">
      <c r="A69" s="5" t="s">
        <v>92</v>
      </c>
      <c r="B69" s="7" t="s">
        <v>43</v>
      </c>
      <c r="C69" s="7"/>
      <c r="D69" s="9">
        <f>SUM(F69:AN69)</f>
        <v>110</v>
      </c>
      <c r="E69" s="23"/>
      <c r="F69" s="4"/>
      <c r="G69" s="4"/>
      <c r="H69" s="4">
        <v>2</v>
      </c>
      <c r="I69" s="4">
        <v>2</v>
      </c>
      <c r="J69" s="4">
        <v>5</v>
      </c>
      <c r="K69" s="4">
        <v>5</v>
      </c>
      <c r="L69" s="4">
        <v>2</v>
      </c>
      <c r="M69" s="4">
        <v>2</v>
      </c>
      <c r="N69" s="4"/>
      <c r="O69" s="4">
        <v>2</v>
      </c>
      <c r="P69" s="4">
        <v>2</v>
      </c>
      <c r="Q69" s="4">
        <v>2</v>
      </c>
      <c r="R69" s="4">
        <v>2</v>
      </c>
      <c r="S69" s="4">
        <v>2</v>
      </c>
      <c r="T69" s="4">
        <v>2</v>
      </c>
      <c r="U69" s="4">
        <v>2</v>
      </c>
      <c r="V69" s="4">
        <v>5</v>
      </c>
      <c r="W69" s="4">
        <v>5</v>
      </c>
      <c r="X69" s="4">
        <v>2</v>
      </c>
      <c r="Y69" s="4">
        <v>3</v>
      </c>
      <c r="Z69" s="4">
        <v>3</v>
      </c>
      <c r="AA69" s="4">
        <v>4</v>
      </c>
      <c r="AB69" s="4">
        <v>3</v>
      </c>
      <c r="AC69" s="4">
        <v>5</v>
      </c>
      <c r="AD69" s="4">
        <v>5</v>
      </c>
      <c r="AE69" s="4">
        <v>3</v>
      </c>
      <c r="AF69" s="30">
        <v>3</v>
      </c>
      <c r="AG69" s="30">
        <v>6</v>
      </c>
      <c r="AH69" s="30">
        <v>3</v>
      </c>
      <c r="AI69" s="30">
        <v>8</v>
      </c>
      <c r="AJ69" s="30">
        <v>15</v>
      </c>
      <c r="AK69" s="30"/>
      <c r="AL69" s="30"/>
      <c r="AM69" s="30">
        <v>5</v>
      </c>
      <c r="AN69" s="30"/>
      <c r="AO69" s="31">
        <f t="shared" si="4"/>
        <v>5</v>
      </c>
    </row>
    <row r="70" spans="1:41" ht="15" customHeight="1">
      <c r="A70" s="29" t="s">
        <v>93</v>
      </c>
      <c r="B70" s="4"/>
      <c r="C70" s="4"/>
      <c r="D70" s="4">
        <v>20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31">
        <v>20</v>
      </c>
    </row>
    <row r="71" spans="1:41" ht="15" customHeight="1">
      <c r="A71" s="29" t="s">
        <v>94</v>
      </c>
      <c r="B71" s="4"/>
      <c r="C71" s="4"/>
      <c r="D71" s="4">
        <v>20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31">
        <v>20</v>
      </c>
    </row>
  </sheetData>
  <mergeCells count="82">
    <mergeCell ref="A1:A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36:A37"/>
    <mergeCell ref="B36:B37"/>
    <mergeCell ref="C36:C37"/>
    <mergeCell ref="D36:D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O36:AO37"/>
    <mergeCell ref="A6:B6"/>
    <mergeCell ref="AK36:AK37"/>
    <mergeCell ref="AL36:AL37"/>
    <mergeCell ref="AM36:AM37"/>
    <mergeCell ref="AN36:AN37"/>
    <mergeCell ref="AG36:AG37"/>
    <mergeCell ref="AH36:AH37"/>
    <mergeCell ref="AI36:AI37"/>
    <mergeCell ref="AJ36:AJ37"/>
  </mergeCells>
  <printOptions/>
  <pageMargins left="0.3937007874015748" right="0.1968503937007874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0">
      <selection activeCell="L8" sqref="L8"/>
    </sheetView>
  </sheetViews>
  <sheetFormatPr defaultColWidth="9.00390625" defaultRowHeight="14.25"/>
  <cols>
    <col min="1" max="1" width="9.00390625" style="48" customWidth="1"/>
    <col min="2" max="2" width="9.125" style="49" customWidth="1"/>
    <col min="3" max="3" width="7.375" style="50" hidden="1" customWidth="1"/>
    <col min="4" max="5" width="7.25390625" style="50" customWidth="1"/>
    <col min="6" max="6" width="7.875" style="51" customWidth="1"/>
    <col min="7" max="7" width="8.125" style="50" hidden="1" customWidth="1"/>
    <col min="8" max="8" width="7.625" style="50" customWidth="1"/>
    <col min="9" max="9" width="8.375" style="51" customWidth="1"/>
    <col min="10" max="10" width="7.25390625" style="52" customWidth="1"/>
    <col min="11" max="11" width="5.625" style="48" customWidth="1"/>
    <col min="12" max="16384" width="9.00390625" style="48" customWidth="1"/>
  </cols>
  <sheetData>
    <row r="1" spans="2:10" ht="23.25" customHeight="1">
      <c r="B1" s="99" t="s">
        <v>248</v>
      </c>
      <c r="C1" s="99"/>
      <c r="D1" s="99"/>
      <c r="E1" s="99"/>
      <c r="F1" s="99"/>
      <c r="G1" s="99"/>
      <c r="H1" s="99"/>
      <c r="I1" s="99"/>
      <c r="J1" s="99"/>
    </row>
    <row r="2" ht="17.25" customHeight="1"/>
    <row r="3" spans="2:10" s="53" customFormat="1" ht="24" customHeight="1">
      <c r="B3" s="100" t="s">
        <v>247</v>
      </c>
      <c r="C3" s="102" t="s">
        <v>96</v>
      </c>
      <c r="D3" s="103"/>
      <c r="E3" s="103"/>
      <c r="F3" s="103"/>
      <c r="G3" s="104" t="s">
        <v>95</v>
      </c>
      <c r="H3" s="104"/>
      <c r="I3" s="104"/>
      <c r="J3" s="104"/>
    </row>
    <row r="4" spans="2:10" s="54" customFormat="1" ht="30.75" customHeight="1">
      <c r="B4" s="101"/>
      <c r="C4" s="73" t="s">
        <v>106</v>
      </c>
      <c r="D4" s="73" t="s">
        <v>99</v>
      </c>
      <c r="E4" s="73" t="s">
        <v>100</v>
      </c>
      <c r="F4" s="74" t="s">
        <v>101</v>
      </c>
      <c r="G4" s="73" t="s">
        <v>106</v>
      </c>
      <c r="H4" s="73" t="s">
        <v>99</v>
      </c>
      <c r="I4" s="73" t="s">
        <v>100</v>
      </c>
      <c r="J4" s="74" t="s">
        <v>101</v>
      </c>
    </row>
    <row r="5" spans="2:10" ht="19.5" customHeight="1">
      <c r="B5" s="81" t="s">
        <v>107</v>
      </c>
      <c r="C5" s="75">
        <v>523</v>
      </c>
      <c r="D5" s="76" t="s">
        <v>108</v>
      </c>
      <c r="E5" s="76" t="s">
        <v>109</v>
      </c>
      <c r="F5" s="76">
        <v>538</v>
      </c>
      <c r="G5" s="75">
        <v>504</v>
      </c>
      <c r="H5" s="77" t="s">
        <v>110</v>
      </c>
      <c r="I5" s="77" t="s">
        <v>111</v>
      </c>
      <c r="J5" s="78">
        <v>548.5384615384615</v>
      </c>
    </row>
    <row r="6" spans="2:10" ht="19.5" customHeight="1">
      <c r="B6" s="81" t="s">
        <v>112</v>
      </c>
      <c r="C6" s="75">
        <v>514</v>
      </c>
      <c r="D6" s="76" t="s">
        <v>113</v>
      </c>
      <c r="E6" s="76" t="s">
        <v>114</v>
      </c>
      <c r="F6" s="76">
        <v>534</v>
      </c>
      <c r="G6" s="75">
        <v>490</v>
      </c>
      <c r="H6" s="77" t="s">
        <v>115</v>
      </c>
      <c r="I6" s="77" t="s">
        <v>116</v>
      </c>
      <c r="J6" s="78">
        <v>539.0322580645161</v>
      </c>
    </row>
    <row r="7" spans="2:10" ht="19.5" customHeight="1">
      <c r="B7" s="81" t="s">
        <v>117</v>
      </c>
      <c r="C7" s="75" t="s">
        <v>118</v>
      </c>
      <c r="D7" s="76" t="s">
        <v>119</v>
      </c>
      <c r="E7" s="76" t="s">
        <v>120</v>
      </c>
      <c r="F7" s="76">
        <v>476.06666666666666</v>
      </c>
      <c r="G7" s="75" t="s">
        <v>121</v>
      </c>
      <c r="H7" s="77" t="s">
        <v>113</v>
      </c>
      <c r="I7" s="77" t="s">
        <v>122</v>
      </c>
      <c r="J7" s="78">
        <v>494.5068493150685</v>
      </c>
    </row>
    <row r="8" spans="2:10" ht="19.5" customHeight="1">
      <c r="B8" s="81" t="s">
        <v>123</v>
      </c>
      <c r="C8" s="75">
        <v>510</v>
      </c>
      <c r="D8" s="76" t="s">
        <v>124</v>
      </c>
      <c r="E8" s="76" t="s">
        <v>125</v>
      </c>
      <c r="F8" s="76">
        <v>556</v>
      </c>
      <c r="G8" s="75">
        <v>510</v>
      </c>
      <c r="H8" s="77" t="s">
        <v>124</v>
      </c>
      <c r="I8" s="77" t="s">
        <v>126</v>
      </c>
      <c r="J8" s="78">
        <v>566.5</v>
      </c>
    </row>
    <row r="9" spans="2:10" ht="19.5" customHeight="1">
      <c r="B9" s="81" t="s">
        <v>127</v>
      </c>
      <c r="C9" s="75">
        <v>500</v>
      </c>
      <c r="D9" s="76" t="s">
        <v>119</v>
      </c>
      <c r="E9" s="76" t="s">
        <v>128</v>
      </c>
      <c r="F9" s="76">
        <v>514.76</v>
      </c>
      <c r="G9" s="75">
        <v>473</v>
      </c>
      <c r="H9" s="77" t="s">
        <v>129</v>
      </c>
      <c r="I9" s="77" t="s">
        <v>130</v>
      </c>
      <c r="J9" s="78">
        <v>501.28</v>
      </c>
    </row>
    <row r="10" spans="2:10" ht="19.5" customHeight="1">
      <c r="B10" s="81" t="s">
        <v>131</v>
      </c>
      <c r="C10" s="75">
        <v>463</v>
      </c>
      <c r="D10" s="76" t="s">
        <v>132</v>
      </c>
      <c r="E10" s="76" t="s">
        <v>133</v>
      </c>
      <c r="F10" s="76">
        <v>493.7560975609756</v>
      </c>
      <c r="G10" s="75">
        <v>464</v>
      </c>
      <c r="H10" s="77" t="s">
        <v>134</v>
      </c>
      <c r="I10" s="77" t="s">
        <v>135</v>
      </c>
      <c r="J10" s="78">
        <v>490.1625</v>
      </c>
    </row>
    <row r="11" spans="2:10" ht="19.5" customHeight="1">
      <c r="B11" s="81" t="s">
        <v>136</v>
      </c>
      <c r="C11" s="75">
        <v>559</v>
      </c>
      <c r="D11" s="76" t="s">
        <v>137</v>
      </c>
      <c r="E11" s="76" t="s">
        <v>138</v>
      </c>
      <c r="F11" s="76">
        <v>577.5652173913044</v>
      </c>
      <c r="G11" s="75">
        <v>518</v>
      </c>
      <c r="H11" s="77" t="s">
        <v>139</v>
      </c>
      <c r="I11" s="77" t="s">
        <v>114</v>
      </c>
      <c r="J11" s="78">
        <v>547.2222222222222</v>
      </c>
    </row>
    <row r="12" spans="2:10" ht="19.5" customHeight="1">
      <c r="B12" s="81" t="s">
        <v>140</v>
      </c>
      <c r="C12" s="75">
        <v>530</v>
      </c>
      <c r="D12" s="76" t="s">
        <v>141</v>
      </c>
      <c r="E12" s="76" t="s">
        <v>142</v>
      </c>
      <c r="F12" s="76">
        <v>546.8181818181819</v>
      </c>
      <c r="G12" s="75">
        <v>540</v>
      </c>
      <c r="H12" s="77" t="s">
        <v>143</v>
      </c>
      <c r="I12" s="77" t="s">
        <v>144</v>
      </c>
      <c r="J12" s="78">
        <v>550.969387755102</v>
      </c>
    </row>
    <row r="13" spans="2:10" ht="19.5" customHeight="1">
      <c r="B13" s="81" t="s">
        <v>145</v>
      </c>
      <c r="C13" s="75">
        <v>547</v>
      </c>
      <c r="D13" s="76" t="s">
        <v>146</v>
      </c>
      <c r="E13" s="76" t="s">
        <v>147</v>
      </c>
      <c r="F13" s="76">
        <v>562.6428571428571</v>
      </c>
      <c r="G13" s="75">
        <v>548</v>
      </c>
      <c r="H13" s="77" t="s">
        <v>115</v>
      </c>
      <c r="I13" s="77" t="s">
        <v>148</v>
      </c>
      <c r="J13" s="78">
        <v>564.8932038834952</v>
      </c>
    </row>
    <row r="14" spans="2:10" ht="19.5" customHeight="1">
      <c r="B14" s="81" t="s">
        <v>104</v>
      </c>
      <c r="C14" s="75">
        <v>492</v>
      </c>
      <c r="D14" s="76" t="s">
        <v>149</v>
      </c>
      <c r="E14" s="76" t="s">
        <v>150</v>
      </c>
      <c r="F14" s="76">
        <v>533.9</v>
      </c>
      <c r="G14" s="75">
        <v>516</v>
      </c>
      <c r="H14" s="77" t="s">
        <v>151</v>
      </c>
      <c r="I14" s="77" t="s">
        <v>152</v>
      </c>
      <c r="J14" s="78">
        <v>559.16</v>
      </c>
    </row>
    <row r="15" spans="2:10" ht="19.5" customHeight="1">
      <c r="B15" s="81" t="s">
        <v>153</v>
      </c>
      <c r="C15" s="75">
        <v>519</v>
      </c>
      <c r="D15" s="76" t="s">
        <v>142</v>
      </c>
      <c r="E15" s="76" t="s">
        <v>114</v>
      </c>
      <c r="F15" s="76">
        <v>524.6475357142857</v>
      </c>
      <c r="G15" s="75">
        <v>516</v>
      </c>
      <c r="H15" s="77">
        <v>545</v>
      </c>
      <c r="I15" s="77" t="s">
        <v>154</v>
      </c>
      <c r="J15" s="78">
        <v>522.3775975609756</v>
      </c>
    </row>
    <row r="16" spans="2:10" ht="19.5" customHeight="1">
      <c r="B16" s="81" t="s">
        <v>155</v>
      </c>
      <c r="C16" s="75">
        <v>562</v>
      </c>
      <c r="D16" s="76">
        <v>575</v>
      </c>
      <c r="E16" s="76">
        <v>562</v>
      </c>
      <c r="F16" s="76">
        <v>566.2735714285715</v>
      </c>
      <c r="G16" s="75">
        <v>496</v>
      </c>
      <c r="H16" s="77">
        <v>545</v>
      </c>
      <c r="I16" s="77">
        <v>496</v>
      </c>
      <c r="J16" s="78">
        <v>515.0887142857142</v>
      </c>
    </row>
    <row r="17" spans="2:10" ht="19.5" customHeight="1">
      <c r="B17" s="81" t="s">
        <v>156</v>
      </c>
      <c r="C17" s="75">
        <v>480</v>
      </c>
      <c r="D17" s="76" t="s">
        <v>157</v>
      </c>
      <c r="E17" s="76" t="s">
        <v>158</v>
      </c>
      <c r="F17" s="76">
        <v>495.037037037037</v>
      </c>
      <c r="G17" s="75">
        <v>480</v>
      </c>
      <c r="H17" s="77" t="s">
        <v>144</v>
      </c>
      <c r="I17" s="77" t="s">
        <v>159</v>
      </c>
      <c r="J17" s="78">
        <v>500.40909090909093</v>
      </c>
    </row>
    <row r="18" spans="2:10" ht="19.5" customHeight="1">
      <c r="B18" s="81" t="s">
        <v>160</v>
      </c>
      <c r="C18" s="75">
        <v>542</v>
      </c>
      <c r="D18" s="76" t="s">
        <v>161</v>
      </c>
      <c r="E18" s="76" t="s">
        <v>162</v>
      </c>
      <c r="F18" s="76">
        <v>548.6666666666666</v>
      </c>
      <c r="G18" s="75">
        <v>542</v>
      </c>
      <c r="H18" s="77" t="s">
        <v>163</v>
      </c>
      <c r="I18" s="77" t="s">
        <v>162</v>
      </c>
      <c r="J18" s="78">
        <v>548.7450980392157</v>
      </c>
    </row>
    <row r="19" spans="2:10" ht="19.5" customHeight="1">
      <c r="B19" s="81" t="s">
        <v>164</v>
      </c>
      <c r="C19" s="75">
        <v>520</v>
      </c>
      <c r="D19" s="76" t="s">
        <v>165</v>
      </c>
      <c r="E19" s="76" t="s">
        <v>166</v>
      </c>
      <c r="F19" s="76">
        <v>544.7222222222222</v>
      </c>
      <c r="G19" s="75">
        <v>501</v>
      </c>
      <c r="H19" s="77" t="s">
        <v>141</v>
      </c>
      <c r="I19" s="77" t="s">
        <v>150</v>
      </c>
      <c r="J19" s="78">
        <v>529.8181818181819</v>
      </c>
    </row>
    <row r="20" spans="2:10" ht="19.5" customHeight="1">
      <c r="B20" s="81" t="s">
        <v>167</v>
      </c>
      <c r="C20" s="75">
        <v>469</v>
      </c>
      <c r="D20" s="76" t="s">
        <v>168</v>
      </c>
      <c r="E20" s="76" t="s">
        <v>169</v>
      </c>
      <c r="F20" s="76">
        <v>488.875</v>
      </c>
      <c r="G20" s="75">
        <v>430</v>
      </c>
      <c r="H20" s="77" t="s">
        <v>170</v>
      </c>
      <c r="I20" s="77" t="s">
        <v>171</v>
      </c>
      <c r="J20" s="78">
        <v>448.30263157894734</v>
      </c>
    </row>
    <row r="21" spans="2:10" ht="19.5" customHeight="1">
      <c r="B21" s="81" t="s">
        <v>102</v>
      </c>
      <c r="C21" s="75">
        <v>481</v>
      </c>
      <c r="D21" s="76" t="s">
        <v>172</v>
      </c>
      <c r="E21" s="76" t="s">
        <v>173</v>
      </c>
      <c r="F21" s="76">
        <v>500.82758620689657</v>
      </c>
      <c r="G21" s="75">
        <v>495</v>
      </c>
      <c r="H21" s="77" t="s">
        <v>174</v>
      </c>
      <c r="I21" s="77" t="s">
        <v>175</v>
      </c>
      <c r="J21" s="78">
        <v>534.3563218390805</v>
      </c>
    </row>
    <row r="22" spans="2:10" ht="19.5" customHeight="1">
      <c r="B22" s="81" t="s">
        <v>176</v>
      </c>
      <c r="C22" s="75">
        <v>471</v>
      </c>
      <c r="D22" s="76" t="s">
        <v>177</v>
      </c>
      <c r="E22" s="76" t="s">
        <v>178</v>
      </c>
      <c r="F22" s="76">
        <v>464.2142857142857</v>
      </c>
      <c r="G22" s="75">
        <v>469</v>
      </c>
      <c r="H22" s="77" t="s">
        <v>179</v>
      </c>
      <c r="I22" s="77" t="s">
        <v>180</v>
      </c>
      <c r="J22" s="78">
        <v>453.61842105263156</v>
      </c>
    </row>
    <row r="23" spans="2:10" ht="19.5" customHeight="1">
      <c r="B23" s="81" t="s">
        <v>181</v>
      </c>
      <c r="C23" s="75">
        <v>386</v>
      </c>
      <c r="D23" s="76" t="s">
        <v>182</v>
      </c>
      <c r="E23" s="76" t="s">
        <v>183</v>
      </c>
      <c r="F23" s="76">
        <v>398.45454545454544</v>
      </c>
      <c r="G23" s="75">
        <v>374</v>
      </c>
      <c r="H23" s="77" t="s">
        <v>184</v>
      </c>
      <c r="I23" s="77" t="s">
        <v>185</v>
      </c>
      <c r="J23" s="78">
        <v>384.9024390243902</v>
      </c>
    </row>
    <row r="24" spans="2:10" ht="19.5" customHeight="1">
      <c r="B24" s="81" t="s">
        <v>186</v>
      </c>
      <c r="C24" s="75">
        <v>527</v>
      </c>
      <c r="D24" s="76" t="s">
        <v>187</v>
      </c>
      <c r="E24" s="76" t="s">
        <v>168</v>
      </c>
      <c r="F24" s="76">
        <v>546.7058823529412</v>
      </c>
      <c r="G24" s="75">
        <v>529</v>
      </c>
      <c r="H24" s="77" t="s">
        <v>187</v>
      </c>
      <c r="I24" s="77" t="s">
        <v>134</v>
      </c>
      <c r="J24" s="78">
        <v>562.5116279069767</v>
      </c>
    </row>
    <row r="25" spans="2:10" ht="19.5" customHeight="1">
      <c r="B25" s="81" t="s">
        <v>188</v>
      </c>
      <c r="C25" s="75">
        <v>528</v>
      </c>
      <c r="D25" s="76" t="s">
        <v>138</v>
      </c>
      <c r="E25" s="76" t="s">
        <v>109</v>
      </c>
      <c r="F25" s="76">
        <v>538.8709677419355</v>
      </c>
      <c r="G25" s="75">
        <v>515</v>
      </c>
      <c r="H25" s="77" t="s">
        <v>129</v>
      </c>
      <c r="I25" s="77" t="s">
        <v>189</v>
      </c>
      <c r="J25" s="78">
        <v>533.271186440678</v>
      </c>
    </row>
    <row r="26" spans="2:10" ht="19.5" customHeight="1">
      <c r="B26" s="81" t="s">
        <v>190</v>
      </c>
      <c r="C26" s="75">
        <v>520</v>
      </c>
      <c r="D26" s="76" t="s">
        <v>191</v>
      </c>
      <c r="E26" s="76" t="s">
        <v>192</v>
      </c>
      <c r="F26" s="76">
        <v>533.7</v>
      </c>
      <c r="G26" s="75">
        <v>505</v>
      </c>
      <c r="H26" s="77" t="s">
        <v>193</v>
      </c>
      <c r="I26" s="77" t="s">
        <v>111</v>
      </c>
      <c r="J26" s="78">
        <v>524.6</v>
      </c>
    </row>
    <row r="27" spans="2:10" ht="19.5" customHeight="1">
      <c r="B27" s="81" t="s">
        <v>194</v>
      </c>
      <c r="C27" s="75">
        <v>502</v>
      </c>
      <c r="D27" s="76" t="s">
        <v>195</v>
      </c>
      <c r="E27" s="76" t="s">
        <v>111</v>
      </c>
      <c r="F27" s="76">
        <v>524.2</v>
      </c>
      <c r="G27" s="75">
        <v>512</v>
      </c>
      <c r="H27" s="77" t="s">
        <v>196</v>
      </c>
      <c r="I27" s="77" t="s">
        <v>197</v>
      </c>
      <c r="J27" s="78">
        <v>533</v>
      </c>
    </row>
    <row r="28" spans="2:10" ht="19.5" customHeight="1">
      <c r="B28" s="81" t="s">
        <v>198</v>
      </c>
      <c r="C28" s="75">
        <v>352</v>
      </c>
      <c r="D28" s="76" t="s">
        <v>199</v>
      </c>
      <c r="E28" s="76" t="s">
        <v>200</v>
      </c>
      <c r="F28" s="76">
        <v>351</v>
      </c>
      <c r="G28" s="75">
        <v>370</v>
      </c>
      <c r="H28" s="79"/>
      <c r="I28" s="79"/>
      <c r="J28" s="80"/>
    </row>
    <row r="29" spans="2:10" ht="19.5" customHeight="1">
      <c r="B29" s="81" t="s">
        <v>201</v>
      </c>
      <c r="C29" s="75" t="s">
        <v>202</v>
      </c>
      <c r="D29" s="76" t="s">
        <v>203</v>
      </c>
      <c r="E29" s="76" t="s">
        <v>204</v>
      </c>
      <c r="F29" s="76">
        <v>430.47727272727275</v>
      </c>
      <c r="G29" s="75" t="s">
        <v>205</v>
      </c>
      <c r="H29" s="77" t="s">
        <v>206</v>
      </c>
      <c r="I29" s="77" t="s">
        <v>185</v>
      </c>
      <c r="J29" s="78">
        <v>406.75</v>
      </c>
    </row>
    <row r="30" spans="2:10" ht="19.5" customHeight="1">
      <c r="B30" s="81" t="s">
        <v>207</v>
      </c>
      <c r="C30" s="75">
        <v>505</v>
      </c>
      <c r="D30" s="76" t="s">
        <v>208</v>
      </c>
      <c r="E30" s="76" t="s">
        <v>209</v>
      </c>
      <c r="F30" s="76">
        <v>523.6875</v>
      </c>
      <c r="G30" s="75">
        <v>485</v>
      </c>
      <c r="H30" s="77" t="s">
        <v>119</v>
      </c>
      <c r="I30" s="77" t="s">
        <v>177</v>
      </c>
      <c r="J30" s="78">
        <v>499.84090909090907</v>
      </c>
    </row>
    <row r="31" spans="2:10" ht="19.5" customHeight="1">
      <c r="B31" s="81" t="s">
        <v>210</v>
      </c>
      <c r="C31" s="75">
        <v>550</v>
      </c>
      <c r="D31" s="76" t="s">
        <v>211</v>
      </c>
      <c r="E31" s="76" t="s">
        <v>212</v>
      </c>
      <c r="F31" s="76">
        <v>562.4444444444445</v>
      </c>
      <c r="G31" s="75">
        <v>527</v>
      </c>
      <c r="H31" s="77" t="s">
        <v>213</v>
      </c>
      <c r="I31" s="77" t="s">
        <v>134</v>
      </c>
      <c r="J31" s="78">
        <v>540.375</v>
      </c>
    </row>
    <row r="32" spans="2:10" ht="19.5" customHeight="1">
      <c r="B32" s="81" t="s">
        <v>214</v>
      </c>
      <c r="C32" s="75">
        <v>491</v>
      </c>
      <c r="D32" s="76" t="s">
        <v>206</v>
      </c>
      <c r="E32" s="76" t="s">
        <v>116</v>
      </c>
      <c r="F32" s="76">
        <v>512.7391304347826</v>
      </c>
      <c r="G32" s="75">
        <v>476</v>
      </c>
      <c r="H32" s="77" t="s">
        <v>215</v>
      </c>
      <c r="I32" s="77" t="s">
        <v>133</v>
      </c>
      <c r="J32" s="78">
        <v>489.5192307692308</v>
      </c>
    </row>
  </sheetData>
  <mergeCells count="4">
    <mergeCell ref="B1:J1"/>
    <mergeCell ref="B3:B4"/>
    <mergeCell ref="C3:F3"/>
    <mergeCell ref="G3:J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8"/>
  <sheetViews>
    <sheetView workbookViewId="0" topLeftCell="A1">
      <selection activeCell="B3" sqref="B3:K3"/>
    </sheetView>
  </sheetViews>
  <sheetFormatPr defaultColWidth="9.00390625" defaultRowHeight="14.25"/>
  <cols>
    <col min="1" max="1" width="6.375" style="0" customWidth="1"/>
    <col min="2" max="2" width="8.875" style="0" customWidth="1"/>
    <col min="3" max="3" width="7.50390625" style="0" hidden="1" customWidth="1"/>
    <col min="4" max="4" width="7.50390625" style="0" customWidth="1"/>
    <col min="5" max="5" width="7.75390625" style="0" customWidth="1"/>
    <col min="6" max="6" width="7.375" style="0" customWidth="1"/>
    <col min="7" max="7" width="7.625" style="0" hidden="1" customWidth="1"/>
    <col min="8" max="9" width="7.50390625" style="0" customWidth="1"/>
    <col min="10" max="10" width="6.75390625" style="0" customWidth="1"/>
    <col min="11" max="11" width="8.25390625" style="0" customWidth="1"/>
  </cols>
  <sheetData>
    <row r="1" spans="2:11" ht="17.2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0.5" customHeight="1">
      <c r="B2" s="34"/>
      <c r="C2" s="35"/>
      <c r="D2" s="35"/>
      <c r="E2" s="35"/>
      <c r="F2" s="35"/>
      <c r="G2" s="35"/>
      <c r="H2" s="35"/>
      <c r="I2" s="35"/>
      <c r="J2" s="35"/>
      <c r="K2" s="35"/>
    </row>
    <row r="3" spans="2:11" ht="21.75" customHeight="1">
      <c r="B3" s="106" t="s">
        <v>249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2:11" ht="6" customHeight="1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1" ht="22.5" customHeight="1">
      <c r="B5" s="37"/>
      <c r="C5" s="33"/>
      <c r="D5" s="33"/>
      <c r="E5" s="33"/>
      <c r="F5" s="33"/>
      <c r="G5" s="33"/>
      <c r="H5" s="33"/>
      <c r="I5" s="33"/>
      <c r="J5" s="33"/>
      <c r="K5" s="33"/>
    </row>
    <row r="6" spans="2:11" s="55" customFormat="1" ht="17.25" customHeight="1">
      <c r="B6" s="100" t="s">
        <v>250</v>
      </c>
      <c r="C6" s="108" t="s">
        <v>95</v>
      </c>
      <c r="D6" s="108"/>
      <c r="E6" s="108"/>
      <c r="F6" s="108"/>
      <c r="G6" s="108" t="s">
        <v>96</v>
      </c>
      <c r="H6" s="108"/>
      <c r="I6" s="108"/>
      <c r="J6" s="108"/>
      <c r="K6" s="109" t="s">
        <v>97</v>
      </c>
    </row>
    <row r="7" spans="2:11" s="38" customFormat="1" ht="30.75" customHeight="1">
      <c r="B7" s="107"/>
      <c r="C7" s="71" t="s">
        <v>98</v>
      </c>
      <c r="D7" s="71" t="s">
        <v>99</v>
      </c>
      <c r="E7" s="71" t="s">
        <v>100</v>
      </c>
      <c r="F7" s="71" t="s">
        <v>101</v>
      </c>
      <c r="G7" s="71" t="s">
        <v>98</v>
      </c>
      <c r="H7" s="71" t="s">
        <v>99</v>
      </c>
      <c r="I7" s="71" t="s">
        <v>100</v>
      </c>
      <c r="J7" s="71" t="s">
        <v>101</v>
      </c>
      <c r="K7" s="109"/>
    </row>
    <row r="8" spans="2:11" ht="16.5" customHeight="1">
      <c r="B8" s="39" t="s">
        <v>216</v>
      </c>
      <c r="C8" s="40">
        <v>414</v>
      </c>
      <c r="D8" s="41"/>
      <c r="E8" s="41"/>
      <c r="F8" s="41"/>
      <c r="G8" s="40">
        <v>443</v>
      </c>
      <c r="H8" s="40">
        <v>451</v>
      </c>
      <c r="I8" s="40">
        <v>445</v>
      </c>
      <c r="J8" s="40">
        <v>448</v>
      </c>
      <c r="K8" s="43"/>
    </row>
    <row r="9" spans="2:11" ht="16.5" customHeight="1">
      <c r="B9" s="39" t="s">
        <v>217</v>
      </c>
      <c r="C9" s="40">
        <v>511</v>
      </c>
      <c r="D9" s="40">
        <v>543</v>
      </c>
      <c r="E9" s="40">
        <v>512</v>
      </c>
      <c r="F9" s="40">
        <v>521</v>
      </c>
      <c r="G9" s="40">
        <v>500</v>
      </c>
      <c r="H9" s="40">
        <v>531</v>
      </c>
      <c r="I9" s="40">
        <v>502</v>
      </c>
      <c r="J9" s="40">
        <v>515</v>
      </c>
      <c r="K9" s="43"/>
    </row>
    <row r="10" spans="2:11" ht="16.5" customHeight="1">
      <c r="B10" s="39" t="s">
        <v>218</v>
      </c>
      <c r="C10" s="40">
        <v>495</v>
      </c>
      <c r="D10" s="40">
        <v>530</v>
      </c>
      <c r="E10" s="40">
        <v>495</v>
      </c>
      <c r="F10" s="40">
        <v>508</v>
      </c>
      <c r="G10" s="40">
        <v>497</v>
      </c>
      <c r="H10" s="40">
        <v>531</v>
      </c>
      <c r="I10" s="40">
        <v>498</v>
      </c>
      <c r="J10" s="40">
        <v>512</v>
      </c>
      <c r="K10" s="43"/>
    </row>
    <row r="11" spans="2:11" ht="16.5" customHeight="1">
      <c r="B11" s="39" t="s">
        <v>219</v>
      </c>
      <c r="C11" s="40">
        <v>489</v>
      </c>
      <c r="D11" s="40">
        <v>549</v>
      </c>
      <c r="E11" s="40">
        <v>489</v>
      </c>
      <c r="F11" s="40">
        <v>509</v>
      </c>
      <c r="G11" s="40">
        <v>470</v>
      </c>
      <c r="H11" s="40">
        <v>508</v>
      </c>
      <c r="I11" s="40">
        <v>478</v>
      </c>
      <c r="J11" s="40">
        <v>491</v>
      </c>
      <c r="K11" s="43"/>
    </row>
    <row r="12" spans="2:11" ht="16.5" customHeight="1">
      <c r="B12" s="39" t="s">
        <v>220</v>
      </c>
      <c r="C12" s="40">
        <v>458</v>
      </c>
      <c r="D12" s="40">
        <v>506</v>
      </c>
      <c r="E12" s="40">
        <v>458</v>
      </c>
      <c r="F12" s="40">
        <v>471</v>
      </c>
      <c r="G12" s="40">
        <v>458</v>
      </c>
      <c r="H12" s="40">
        <v>506</v>
      </c>
      <c r="I12" s="40">
        <v>458</v>
      </c>
      <c r="J12" s="40">
        <v>471</v>
      </c>
      <c r="K12" s="43" t="s">
        <v>103</v>
      </c>
    </row>
    <row r="13" spans="2:11" ht="16.5" customHeight="1">
      <c r="B13" s="39" t="s">
        <v>221</v>
      </c>
      <c r="C13" s="40">
        <v>456</v>
      </c>
      <c r="D13" s="40">
        <v>545</v>
      </c>
      <c r="E13" s="40">
        <v>460</v>
      </c>
      <c r="F13" s="40">
        <v>491</v>
      </c>
      <c r="G13" s="40">
        <v>479</v>
      </c>
      <c r="H13" s="40">
        <v>540</v>
      </c>
      <c r="I13" s="40">
        <v>479</v>
      </c>
      <c r="J13" s="40">
        <v>503</v>
      </c>
      <c r="K13" s="43"/>
    </row>
    <row r="14" spans="2:11" ht="16.5" customHeight="1">
      <c r="B14" s="39" t="s">
        <v>104</v>
      </c>
      <c r="C14" s="40">
        <v>527</v>
      </c>
      <c r="D14" s="40">
        <v>577</v>
      </c>
      <c r="E14" s="40">
        <v>527</v>
      </c>
      <c r="F14" s="40">
        <v>548</v>
      </c>
      <c r="G14" s="40">
        <v>501</v>
      </c>
      <c r="H14" s="40">
        <v>548</v>
      </c>
      <c r="I14" s="40">
        <v>505</v>
      </c>
      <c r="J14" s="40">
        <v>524</v>
      </c>
      <c r="K14" s="43"/>
    </row>
    <row r="15" spans="2:11" ht="16.5" customHeight="1">
      <c r="B15" s="39" t="s">
        <v>222</v>
      </c>
      <c r="C15" s="40">
        <v>529</v>
      </c>
      <c r="D15" s="40">
        <v>544</v>
      </c>
      <c r="E15" s="40">
        <v>522</v>
      </c>
      <c r="F15" s="40">
        <v>528</v>
      </c>
      <c r="G15" s="40">
        <v>529</v>
      </c>
      <c r="H15" s="40">
        <v>544</v>
      </c>
      <c r="I15" s="40">
        <v>522</v>
      </c>
      <c r="J15" s="40">
        <v>528</v>
      </c>
      <c r="K15" s="43" t="s">
        <v>103</v>
      </c>
    </row>
    <row r="16" spans="2:11" ht="16.5" customHeight="1">
      <c r="B16" s="39" t="s">
        <v>223</v>
      </c>
      <c r="C16" s="40">
        <v>508</v>
      </c>
      <c r="D16" s="40">
        <v>544</v>
      </c>
      <c r="E16" s="40">
        <v>500</v>
      </c>
      <c r="F16" s="40">
        <v>509</v>
      </c>
      <c r="G16" s="40">
        <v>535</v>
      </c>
      <c r="H16" s="40">
        <v>533</v>
      </c>
      <c r="I16" s="40">
        <v>525</v>
      </c>
      <c r="J16" s="40">
        <v>528</v>
      </c>
      <c r="K16" s="43"/>
    </row>
    <row r="17" spans="2:11" ht="16.5" customHeight="1">
      <c r="B17" s="39" t="s">
        <v>225</v>
      </c>
      <c r="C17" s="40">
        <v>480</v>
      </c>
      <c r="D17" s="40">
        <v>521</v>
      </c>
      <c r="E17" s="40">
        <v>482</v>
      </c>
      <c r="F17" s="40">
        <v>498</v>
      </c>
      <c r="G17" s="40">
        <v>488</v>
      </c>
      <c r="H17" s="40">
        <v>525</v>
      </c>
      <c r="I17" s="40">
        <v>496</v>
      </c>
      <c r="J17" s="40">
        <v>509</v>
      </c>
      <c r="K17" s="43"/>
    </row>
    <row r="18" spans="2:11" ht="16.5" customHeight="1">
      <c r="B18" s="39" t="s">
        <v>224</v>
      </c>
      <c r="C18" s="40">
        <v>470</v>
      </c>
      <c r="D18" s="40">
        <v>525</v>
      </c>
      <c r="E18" s="40">
        <v>471</v>
      </c>
      <c r="F18" s="40">
        <v>495</v>
      </c>
      <c r="G18" s="40">
        <v>492</v>
      </c>
      <c r="H18" s="40">
        <v>519</v>
      </c>
      <c r="I18" s="40">
        <v>495</v>
      </c>
      <c r="J18" s="40">
        <v>508</v>
      </c>
      <c r="K18" s="43"/>
    </row>
    <row r="19" spans="2:11" ht="16.5" customHeight="1">
      <c r="B19" s="39" t="s">
        <v>226</v>
      </c>
      <c r="C19" s="40">
        <v>494</v>
      </c>
      <c r="D19" s="40">
        <v>515</v>
      </c>
      <c r="E19" s="40">
        <v>486</v>
      </c>
      <c r="F19" s="40">
        <v>498</v>
      </c>
      <c r="G19" s="40">
        <v>509</v>
      </c>
      <c r="H19" s="40">
        <v>517</v>
      </c>
      <c r="I19" s="40">
        <v>501</v>
      </c>
      <c r="J19" s="40">
        <v>506</v>
      </c>
      <c r="K19" s="43"/>
    </row>
    <row r="20" spans="2:11" ht="16.5" customHeight="1">
      <c r="B20" s="39" t="s">
        <v>227</v>
      </c>
      <c r="C20" s="40">
        <v>500</v>
      </c>
      <c r="D20" s="40">
        <v>601</v>
      </c>
      <c r="E20" s="40">
        <v>553</v>
      </c>
      <c r="F20" s="40">
        <v>573</v>
      </c>
      <c r="G20" s="40">
        <v>500</v>
      </c>
      <c r="H20" s="40">
        <v>566</v>
      </c>
      <c r="I20" s="40">
        <v>533</v>
      </c>
      <c r="J20" s="40">
        <v>552</v>
      </c>
      <c r="K20" s="43"/>
    </row>
    <row r="21" spans="2:11" ht="16.5" customHeight="1">
      <c r="B21" s="39" t="s">
        <v>228</v>
      </c>
      <c r="C21" s="40">
        <v>523</v>
      </c>
      <c r="D21" s="40">
        <v>574</v>
      </c>
      <c r="E21" s="40">
        <v>523</v>
      </c>
      <c r="F21" s="40">
        <v>541</v>
      </c>
      <c r="G21" s="40">
        <v>522</v>
      </c>
      <c r="H21" s="40">
        <v>555</v>
      </c>
      <c r="I21" s="40">
        <v>523</v>
      </c>
      <c r="J21" s="40">
        <v>536</v>
      </c>
      <c r="K21" s="43"/>
    </row>
    <row r="22" spans="2:11" ht="16.5" customHeight="1">
      <c r="B22" s="39" t="s">
        <v>229</v>
      </c>
      <c r="C22" s="40">
        <v>492</v>
      </c>
      <c r="D22" s="40">
        <v>532</v>
      </c>
      <c r="E22" s="40">
        <v>492</v>
      </c>
      <c r="F22" s="40">
        <v>509</v>
      </c>
      <c r="G22" s="40">
        <v>478</v>
      </c>
      <c r="H22" s="40">
        <v>489</v>
      </c>
      <c r="I22" s="40">
        <v>478</v>
      </c>
      <c r="J22" s="40">
        <v>483</v>
      </c>
      <c r="K22" s="43"/>
    </row>
    <row r="23" spans="2:11" ht="16.5" customHeight="1">
      <c r="B23" s="39" t="s">
        <v>230</v>
      </c>
      <c r="C23" s="40">
        <v>491</v>
      </c>
      <c r="D23" s="40">
        <v>539</v>
      </c>
      <c r="E23" s="40">
        <v>491</v>
      </c>
      <c r="F23" s="40">
        <v>502</v>
      </c>
      <c r="G23" s="40">
        <v>533</v>
      </c>
      <c r="H23" s="40">
        <v>558</v>
      </c>
      <c r="I23" s="40">
        <v>533</v>
      </c>
      <c r="J23" s="40">
        <v>542</v>
      </c>
      <c r="K23" s="43"/>
    </row>
    <row r="24" spans="2:11" ht="16.5" customHeight="1">
      <c r="B24" s="39" t="s">
        <v>16</v>
      </c>
      <c r="C24" s="40">
        <v>525</v>
      </c>
      <c r="D24" s="40">
        <v>568</v>
      </c>
      <c r="E24" s="40">
        <v>563</v>
      </c>
      <c r="F24" s="40">
        <v>566</v>
      </c>
      <c r="G24" s="40">
        <v>525</v>
      </c>
      <c r="H24" s="40">
        <v>560</v>
      </c>
      <c r="I24" s="40">
        <v>525</v>
      </c>
      <c r="J24" s="40">
        <v>543</v>
      </c>
      <c r="K24" s="43" t="s">
        <v>105</v>
      </c>
    </row>
    <row r="25" spans="2:11" ht="16.5" customHeight="1">
      <c r="B25" s="39" t="s">
        <v>231</v>
      </c>
      <c r="C25" s="40">
        <v>501</v>
      </c>
      <c r="D25" s="40">
        <v>578</v>
      </c>
      <c r="E25" s="40">
        <v>503</v>
      </c>
      <c r="F25" s="40">
        <v>522</v>
      </c>
      <c r="G25" s="40">
        <v>504</v>
      </c>
      <c r="H25" s="40">
        <v>544</v>
      </c>
      <c r="I25" s="40">
        <v>506</v>
      </c>
      <c r="J25" s="40">
        <v>519</v>
      </c>
      <c r="K25" s="43"/>
    </row>
    <row r="26" spans="2:11" ht="16.5" customHeight="1">
      <c r="B26" s="39" t="s">
        <v>232</v>
      </c>
      <c r="C26" s="40">
        <v>525</v>
      </c>
      <c r="D26" s="40">
        <v>615</v>
      </c>
      <c r="E26" s="40">
        <v>526</v>
      </c>
      <c r="F26" s="40">
        <v>555</v>
      </c>
      <c r="G26" s="40">
        <v>573</v>
      </c>
      <c r="H26" s="40">
        <v>621</v>
      </c>
      <c r="I26" s="40">
        <v>574</v>
      </c>
      <c r="J26" s="40">
        <v>587</v>
      </c>
      <c r="K26" s="43" t="s">
        <v>105</v>
      </c>
    </row>
    <row r="27" spans="2:12" ht="16.5" customHeight="1">
      <c r="B27" s="39" t="s">
        <v>233</v>
      </c>
      <c r="C27" s="40">
        <v>494</v>
      </c>
      <c r="D27" s="40">
        <v>524</v>
      </c>
      <c r="E27" s="40">
        <v>494</v>
      </c>
      <c r="F27" s="40">
        <v>502</v>
      </c>
      <c r="G27" s="40">
        <v>487</v>
      </c>
      <c r="H27" s="40">
        <v>530</v>
      </c>
      <c r="I27" s="40">
        <v>493</v>
      </c>
      <c r="J27" s="40">
        <v>507</v>
      </c>
      <c r="K27" s="43"/>
      <c r="L27" s="44"/>
    </row>
    <row r="28" spans="2:12" ht="16.5" customHeight="1">
      <c r="B28" s="39" t="s">
        <v>234</v>
      </c>
      <c r="C28" s="40">
        <v>550</v>
      </c>
      <c r="D28" s="40">
        <v>574</v>
      </c>
      <c r="E28" s="40">
        <v>550</v>
      </c>
      <c r="F28" s="40">
        <v>560</v>
      </c>
      <c r="G28" s="40">
        <v>519</v>
      </c>
      <c r="H28" s="40">
        <v>556</v>
      </c>
      <c r="I28" s="40">
        <v>519</v>
      </c>
      <c r="J28" s="40">
        <v>535</v>
      </c>
      <c r="K28" s="43"/>
      <c r="L28" s="44"/>
    </row>
    <row r="29" spans="2:12" ht="16.5" customHeight="1">
      <c r="B29" s="39" t="s">
        <v>235</v>
      </c>
      <c r="C29" s="40">
        <v>459</v>
      </c>
      <c r="D29" s="40">
        <v>535</v>
      </c>
      <c r="E29" s="40">
        <v>459</v>
      </c>
      <c r="F29" s="40">
        <v>482</v>
      </c>
      <c r="G29" s="40">
        <v>476</v>
      </c>
      <c r="H29" s="40">
        <v>519</v>
      </c>
      <c r="I29" s="40">
        <v>482</v>
      </c>
      <c r="J29" s="40">
        <v>497</v>
      </c>
      <c r="K29" s="43"/>
      <c r="L29" s="44"/>
    </row>
    <row r="30" spans="2:12" ht="16.5" customHeight="1">
      <c r="B30" s="39" t="s">
        <v>236</v>
      </c>
      <c r="C30" s="40">
        <v>460</v>
      </c>
      <c r="D30" s="40">
        <v>521</v>
      </c>
      <c r="E30" s="40">
        <v>460</v>
      </c>
      <c r="F30" s="40">
        <v>484</v>
      </c>
      <c r="G30" s="40">
        <v>480</v>
      </c>
      <c r="H30" s="40">
        <v>534</v>
      </c>
      <c r="I30" s="40">
        <v>480</v>
      </c>
      <c r="J30" s="40">
        <v>495</v>
      </c>
      <c r="K30" s="43"/>
      <c r="L30" s="44"/>
    </row>
    <row r="31" spans="2:12" ht="16.5" customHeight="1">
      <c r="B31" s="39" t="s">
        <v>237</v>
      </c>
      <c r="C31" s="42">
        <v>255</v>
      </c>
      <c r="D31" s="45"/>
      <c r="E31" s="45"/>
      <c r="F31" s="45"/>
      <c r="G31" s="42">
        <v>255</v>
      </c>
      <c r="H31" s="42">
        <v>412</v>
      </c>
      <c r="I31" s="42">
        <v>274</v>
      </c>
      <c r="J31" s="42">
        <v>333</v>
      </c>
      <c r="K31" s="43"/>
      <c r="L31" s="44"/>
    </row>
    <row r="32" spans="2:12" ht="16.5" customHeight="1">
      <c r="B32" s="39" t="s">
        <v>238</v>
      </c>
      <c r="C32" s="42">
        <v>518</v>
      </c>
      <c r="D32" s="42">
        <v>545</v>
      </c>
      <c r="E32" s="42">
        <v>518</v>
      </c>
      <c r="F32" s="42">
        <v>527</v>
      </c>
      <c r="G32" s="42">
        <v>500</v>
      </c>
      <c r="H32" s="42">
        <v>550</v>
      </c>
      <c r="I32" s="42">
        <v>500</v>
      </c>
      <c r="J32" s="42">
        <v>516</v>
      </c>
      <c r="K32" s="43"/>
      <c r="L32" s="44"/>
    </row>
    <row r="33" spans="2:12" ht="16.5" customHeight="1">
      <c r="B33" s="39" t="s">
        <v>239</v>
      </c>
      <c r="C33" s="42">
        <v>435</v>
      </c>
      <c r="D33" s="42">
        <v>535</v>
      </c>
      <c r="E33" s="42">
        <v>452</v>
      </c>
      <c r="F33" s="42">
        <v>484</v>
      </c>
      <c r="G33" s="42">
        <v>400</v>
      </c>
      <c r="H33" s="42">
        <v>514</v>
      </c>
      <c r="I33" s="42">
        <v>449</v>
      </c>
      <c r="J33" s="42">
        <v>478</v>
      </c>
      <c r="K33" s="43"/>
      <c r="L33" s="44"/>
    </row>
    <row r="34" spans="2:12" ht="16.5" customHeight="1">
      <c r="B34" s="39" t="s">
        <v>240</v>
      </c>
      <c r="C34" s="42">
        <v>365</v>
      </c>
      <c r="D34" s="42">
        <v>409</v>
      </c>
      <c r="E34" s="42">
        <v>366</v>
      </c>
      <c r="F34" s="42">
        <v>387</v>
      </c>
      <c r="G34" s="42">
        <v>358</v>
      </c>
      <c r="H34" s="42">
        <v>408</v>
      </c>
      <c r="I34" s="42">
        <v>358</v>
      </c>
      <c r="J34" s="42">
        <v>377</v>
      </c>
      <c r="K34" s="43"/>
      <c r="L34" s="44"/>
    </row>
    <row r="35" spans="2:12" ht="16.5" customHeight="1">
      <c r="B35" s="39" t="s">
        <v>241</v>
      </c>
      <c r="C35" s="42">
        <v>453</v>
      </c>
      <c r="D35" s="42">
        <v>481</v>
      </c>
      <c r="E35" s="42">
        <v>403</v>
      </c>
      <c r="F35" s="42">
        <v>437</v>
      </c>
      <c r="G35" s="42">
        <v>461</v>
      </c>
      <c r="H35" s="42">
        <v>489</v>
      </c>
      <c r="I35" s="42">
        <v>407</v>
      </c>
      <c r="J35" s="42">
        <v>435</v>
      </c>
      <c r="K35" s="43"/>
      <c r="L35" s="44"/>
    </row>
    <row r="36" spans="2:12" ht="16.5" customHeight="1">
      <c r="B36" s="39" t="s">
        <v>242</v>
      </c>
      <c r="C36" s="42">
        <v>342</v>
      </c>
      <c r="D36" s="42">
        <v>515</v>
      </c>
      <c r="E36" s="42">
        <v>347</v>
      </c>
      <c r="F36" s="42">
        <v>429</v>
      </c>
      <c r="G36" s="42">
        <v>380</v>
      </c>
      <c r="H36" s="42">
        <v>518</v>
      </c>
      <c r="I36" s="42">
        <v>380</v>
      </c>
      <c r="J36" s="42">
        <v>421</v>
      </c>
      <c r="K36" s="43"/>
      <c r="L36" s="44"/>
    </row>
    <row r="37" spans="2:11" ht="20.25">
      <c r="B37" s="46"/>
      <c r="C37" s="47"/>
      <c r="D37" s="47"/>
      <c r="E37" s="47"/>
      <c r="F37" s="47"/>
      <c r="G37" s="47"/>
      <c r="H37" s="44"/>
      <c r="I37" s="44"/>
      <c r="J37" s="44"/>
      <c r="K37" s="44"/>
    </row>
    <row r="38" spans="2:7" ht="20.25">
      <c r="B38" s="46"/>
      <c r="C38" s="46"/>
      <c r="D38" s="46"/>
      <c r="E38" s="46"/>
      <c r="F38" s="46"/>
      <c r="G38" s="46"/>
    </row>
  </sheetData>
  <mergeCells count="6">
    <mergeCell ref="B1:K1"/>
    <mergeCell ref="B3:K3"/>
    <mergeCell ref="B6:B7"/>
    <mergeCell ref="C6:F6"/>
    <mergeCell ref="G6:J6"/>
    <mergeCell ref="K6:K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9"/>
  <sheetViews>
    <sheetView workbookViewId="0" topLeftCell="A1">
      <selection activeCell="B3" sqref="B3:I3"/>
    </sheetView>
  </sheetViews>
  <sheetFormatPr defaultColWidth="9.00390625" defaultRowHeight="14.25"/>
  <cols>
    <col min="1" max="1" width="9.00390625" style="44" customWidth="1"/>
    <col min="2" max="2" width="8.875" style="44" customWidth="1"/>
    <col min="3" max="3" width="7.50390625" style="44" customWidth="1"/>
    <col min="4" max="4" width="7.75390625" style="44" customWidth="1"/>
    <col min="5" max="5" width="7.375" style="68" customWidth="1"/>
    <col min="6" max="7" width="7.50390625" style="44" customWidth="1"/>
    <col min="8" max="8" width="6.75390625" style="69" customWidth="1"/>
    <col min="9" max="9" width="8.125" style="44" customWidth="1"/>
    <col min="10" max="16384" width="9.00390625" style="44" customWidth="1"/>
  </cols>
  <sheetData>
    <row r="1" spans="2:9" ht="17.25" customHeight="1">
      <c r="B1" s="105"/>
      <c r="C1" s="105"/>
      <c r="D1" s="105"/>
      <c r="E1" s="105"/>
      <c r="F1" s="105"/>
      <c r="G1" s="105"/>
      <c r="H1" s="105"/>
      <c r="I1" s="105"/>
    </row>
    <row r="2" spans="2:9" ht="10.5" customHeight="1">
      <c r="B2" s="34"/>
      <c r="C2" s="35"/>
      <c r="D2" s="35"/>
      <c r="E2" s="57"/>
      <c r="F2" s="35"/>
      <c r="G2" s="35"/>
      <c r="H2" s="58"/>
      <c r="I2" s="35"/>
    </row>
    <row r="3" spans="2:9" ht="21.75" customHeight="1">
      <c r="B3" s="106" t="s">
        <v>252</v>
      </c>
      <c r="C3" s="106"/>
      <c r="D3" s="106"/>
      <c r="E3" s="106"/>
      <c r="F3" s="106"/>
      <c r="G3" s="106"/>
      <c r="H3" s="106"/>
      <c r="I3" s="106"/>
    </row>
    <row r="4" spans="2:9" ht="6" customHeight="1">
      <c r="B4" s="36"/>
      <c r="C4" s="36"/>
      <c r="D4" s="36"/>
      <c r="E4" s="59"/>
      <c r="F4" s="36"/>
      <c r="G4" s="36"/>
      <c r="H4" s="60"/>
      <c r="I4" s="36"/>
    </row>
    <row r="5" spans="2:9" ht="22.5" customHeight="1">
      <c r="B5" s="110"/>
      <c r="C5" s="111"/>
      <c r="D5" s="111"/>
      <c r="E5" s="111"/>
      <c r="F5" s="111"/>
      <c r="G5" s="111"/>
      <c r="H5" s="111"/>
      <c r="I5" s="111"/>
    </row>
    <row r="6" spans="2:9" ht="9" customHeight="1">
      <c r="B6" s="37"/>
      <c r="C6" s="33"/>
      <c r="D6" s="33"/>
      <c r="E6" s="61"/>
      <c r="F6" s="33"/>
      <c r="G6" s="33"/>
      <c r="H6" s="62"/>
      <c r="I6" s="33"/>
    </row>
    <row r="7" spans="2:9" ht="17.25" customHeight="1">
      <c r="B7" s="100" t="s">
        <v>251</v>
      </c>
      <c r="C7" s="108" t="s">
        <v>52</v>
      </c>
      <c r="D7" s="108"/>
      <c r="E7" s="108"/>
      <c r="F7" s="108" t="s">
        <v>43</v>
      </c>
      <c r="G7" s="108"/>
      <c r="H7" s="108"/>
      <c r="I7" s="109" t="s">
        <v>97</v>
      </c>
    </row>
    <row r="8" spans="2:9" s="38" customFormat="1" ht="30.75" customHeight="1">
      <c r="B8" s="107"/>
      <c r="C8" s="71" t="s">
        <v>99</v>
      </c>
      <c r="D8" s="71" t="s">
        <v>100</v>
      </c>
      <c r="E8" s="82" t="s">
        <v>101</v>
      </c>
      <c r="F8" s="71" t="s">
        <v>99</v>
      </c>
      <c r="G8" s="71" t="s">
        <v>100</v>
      </c>
      <c r="H8" s="72" t="s">
        <v>101</v>
      </c>
      <c r="I8" s="109"/>
    </row>
    <row r="9" spans="2:9" ht="16.5" customHeight="1">
      <c r="B9" s="42" t="s">
        <v>216</v>
      </c>
      <c r="C9" s="40">
        <v>431</v>
      </c>
      <c r="D9" s="40">
        <v>415</v>
      </c>
      <c r="E9" s="63">
        <v>423</v>
      </c>
      <c r="F9" s="40"/>
      <c r="G9" s="40"/>
      <c r="H9" s="64"/>
      <c r="I9" s="42"/>
    </row>
    <row r="10" spans="2:9" ht="16.5" customHeight="1">
      <c r="B10" s="42" t="s">
        <v>217</v>
      </c>
      <c r="C10" s="40">
        <v>577</v>
      </c>
      <c r="D10" s="40">
        <v>558</v>
      </c>
      <c r="E10" s="63">
        <v>567.5</v>
      </c>
      <c r="F10" s="40">
        <v>569</v>
      </c>
      <c r="G10" s="40">
        <v>543</v>
      </c>
      <c r="H10" s="64">
        <v>556</v>
      </c>
      <c r="I10" s="42"/>
    </row>
    <row r="11" spans="2:9" ht="16.5" customHeight="1">
      <c r="B11" s="42" t="s">
        <v>218</v>
      </c>
      <c r="C11" s="40">
        <v>569</v>
      </c>
      <c r="D11" s="40">
        <v>539</v>
      </c>
      <c r="E11" s="63">
        <v>554</v>
      </c>
      <c r="F11" s="40">
        <v>568</v>
      </c>
      <c r="G11" s="40">
        <v>532</v>
      </c>
      <c r="H11" s="64">
        <v>550</v>
      </c>
      <c r="I11" s="42"/>
    </row>
    <row r="12" spans="2:9" ht="16.5" customHeight="1">
      <c r="B12" s="42" t="s">
        <v>102</v>
      </c>
      <c r="C12" s="40">
        <v>516</v>
      </c>
      <c r="D12" s="40">
        <v>479</v>
      </c>
      <c r="E12" s="63">
        <v>497.5</v>
      </c>
      <c r="F12" s="40">
        <v>605</v>
      </c>
      <c r="G12" s="40">
        <v>493</v>
      </c>
      <c r="H12" s="64">
        <v>549</v>
      </c>
      <c r="I12" s="42"/>
    </row>
    <row r="13" spans="2:9" ht="16.5" customHeight="1">
      <c r="B13" s="42" t="s">
        <v>220</v>
      </c>
      <c r="C13" s="40">
        <v>544</v>
      </c>
      <c r="D13" s="40">
        <v>485</v>
      </c>
      <c r="E13" s="63">
        <v>514.5</v>
      </c>
      <c r="F13" s="40">
        <v>558</v>
      </c>
      <c r="G13" s="40">
        <v>485</v>
      </c>
      <c r="H13" s="64">
        <v>521.5</v>
      </c>
      <c r="I13" s="42"/>
    </row>
    <row r="14" spans="2:9" ht="16.5" customHeight="1">
      <c r="B14" s="42" t="s">
        <v>221</v>
      </c>
      <c r="C14" s="40">
        <v>490</v>
      </c>
      <c r="D14" s="40">
        <v>424</v>
      </c>
      <c r="E14" s="63">
        <v>457</v>
      </c>
      <c r="F14" s="40">
        <v>464</v>
      </c>
      <c r="G14" s="40">
        <v>394</v>
      </c>
      <c r="H14" s="64">
        <v>429</v>
      </c>
      <c r="I14" s="42"/>
    </row>
    <row r="15" spans="2:9" ht="16.5" customHeight="1">
      <c r="B15" s="42" t="s">
        <v>104</v>
      </c>
      <c r="C15" s="40">
        <v>488</v>
      </c>
      <c r="D15" s="40">
        <v>460</v>
      </c>
      <c r="E15" s="63">
        <v>474</v>
      </c>
      <c r="F15" s="40">
        <v>493</v>
      </c>
      <c r="G15" s="40">
        <v>459</v>
      </c>
      <c r="H15" s="64">
        <v>476</v>
      </c>
      <c r="I15" s="42"/>
    </row>
    <row r="16" spans="2:9" ht="16.5" customHeight="1">
      <c r="B16" s="42" t="s">
        <v>222</v>
      </c>
      <c r="C16" s="40">
        <v>548</v>
      </c>
      <c r="D16" s="40">
        <v>523</v>
      </c>
      <c r="E16" s="63">
        <v>535.5</v>
      </c>
      <c r="F16" s="40">
        <v>548</v>
      </c>
      <c r="G16" s="40">
        <v>523</v>
      </c>
      <c r="H16" s="64">
        <v>535.5</v>
      </c>
      <c r="I16" s="42"/>
    </row>
    <row r="17" spans="2:9" ht="16.5" customHeight="1">
      <c r="B17" s="42" t="s">
        <v>223</v>
      </c>
      <c r="C17" s="40"/>
      <c r="D17" s="40"/>
      <c r="E17" s="63"/>
      <c r="F17" s="40">
        <v>545</v>
      </c>
      <c r="G17" s="40">
        <v>516</v>
      </c>
      <c r="H17" s="64">
        <v>530</v>
      </c>
      <c r="I17" s="42"/>
    </row>
    <row r="18" spans="2:9" ht="16.5" customHeight="1">
      <c r="B18" s="42" t="s">
        <v>225</v>
      </c>
      <c r="C18" s="40">
        <v>548</v>
      </c>
      <c r="D18" s="40">
        <v>525</v>
      </c>
      <c r="E18" s="63">
        <v>536.5</v>
      </c>
      <c r="F18" s="40">
        <v>572</v>
      </c>
      <c r="G18" s="40">
        <v>501</v>
      </c>
      <c r="H18" s="64">
        <v>536.5</v>
      </c>
      <c r="I18" s="42"/>
    </row>
    <row r="19" spans="2:9" ht="16.5" customHeight="1">
      <c r="B19" s="42" t="s">
        <v>224</v>
      </c>
      <c r="C19" s="40">
        <v>535</v>
      </c>
      <c r="D19" s="40">
        <v>487</v>
      </c>
      <c r="E19" s="63">
        <v>511</v>
      </c>
      <c r="F19" s="40">
        <v>525</v>
      </c>
      <c r="G19" s="40">
        <v>458</v>
      </c>
      <c r="H19" s="64">
        <v>491.5</v>
      </c>
      <c r="I19" s="42"/>
    </row>
    <row r="20" spans="2:9" ht="16.5" customHeight="1">
      <c r="B20" s="42" t="s">
        <v>226</v>
      </c>
      <c r="C20" s="40">
        <v>568</v>
      </c>
      <c r="D20" s="40">
        <v>539</v>
      </c>
      <c r="E20" s="63">
        <v>553.5</v>
      </c>
      <c r="F20" s="40">
        <v>557</v>
      </c>
      <c r="G20" s="40">
        <v>531</v>
      </c>
      <c r="H20" s="64">
        <v>544</v>
      </c>
      <c r="I20" s="42"/>
    </row>
    <row r="21" spans="2:9" ht="16.5" customHeight="1">
      <c r="B21" s="42" t="s">
        <v>227</v>
      </c>
      <c r="C21" s="40">
        <v>606</v>
      </c>
      <c r="D21" s="40">
        <v>570</v>
      </c>
      <c r="E21" s="63">
        <v>588</v>
      </c>
      <c r="F21" s="40">
        <v>616</v>
      </c>
      <c r="G21" s="40">
        <v>558</v>
      </c>
      <c r="H21" s="64">
        <v>587</v>
      </c>
      <c r="I21" s="42"/>
    </row>
    <row r="22" spans="2:9" ht="16.5" customHeight="1">
      <c r="B22" s="42" t="s">
        <v>228</v>
      </c>
      <c r="C22" s="40">
        <v>594</v>
      </c>
      <c r="D22" s="40">
        <v>564</v>
      </c>
      <c r="E22" s="63">
        <v>579</v>
      </c>
      <c r="F22" s="40">
        <v>625</v>
      </c>
      <c r="G22" s="40">
        <v>533</v>
      </c>
      <c r="H22" s="64">
        <v>579</v>
      </c>
      <c r="I22" s="42"/>
    </row>
    <row r="23" spans="2:9" ht="16.5" customHeight="1">
      <c r="B23" s="42" t="s">
        <v>244</v>
      </c>
      <c r="C23" s="40">
        <v>538</v>
      </c>
      <c r="D23" s="40">
        <v>511</v>
      </c>
      <c r="E23" s="63">
        <v>524.5</v>
      </c>
      <c r="F23" s="40">
        <v>554</v>
      </c>
      <c r="G23" s="40">
        <v>530</v>
      </c>
      <c r="H23" s="64">
        <v>542</v>
      </c>
      <c r="I23" s="42"/>
    </row>
    <row r="24" spans="2:9" ht="16.5" customHeight="1">
      <c r="B24" s="42" t="s">
        <v>230</v>
      </c>
      <c r="C24" s="40">
        <v>566</v>
      </c>
      <c r="D24" s="40">
        <v>535</v>
      </c>
      <c r="E24" s="63">
        <v>550.5</v>
      </c>
      <c r="F24" s="40">
        <v>519</v>
      </c>
      <c r="G24" s="40">
        <v>496</v>
      </c>
      <c r="H24" s="64">
        <v>507.5</v>
      </c>
      <c r="I24" s="42"/>
    </row>
    <row r="25" spans="2:9" ht="16.5" customHeight="1">
      <c r="B25" s="42" t="s">
        <v>245</v>
      </c>
      <c r="C25" s="40">
        <v>564</v>
      </c>
      <c r="D25" s="40">
        <v>535</v>
      </c>
      <c r="E25" s="63">
        <v>549.5</v>
      </c>
      <c r="F25" s="40"/>
      <c r="G25" s="40"/>
      <c r="H25" s="64"/>
      <c r="I25" s="42" t="s">
        <v>243</v>
      </c>
    </row>
    <row r="26" spans="2:9" ht="16.5" customHeight="1">
      <c r="B26" s="42" t="s">
        <v>231</v>
      </c>
      <c r="C26" s="40">
        <v>662</v>
      </c>
      <c r="D26" s="40">
        <v>583</v>
      </c>
      <c r="E26" s="63">
        <v>622.5</v>
      </c>
      <c r="F26" s="40">
        <v>644</v>
      </c>
      <c r="G26" s="40">
        <v>553</v>
      </c>
      <c r="H26" s="64">
        <v>598.5</v>
      </c>
      <c r="I26" s="42" t="s">
        <v>243</v>
      </c>
    </row>
    <row r="27" spans="2:9" ht="16.5" customHeight="1">
      <c r="B27" s="42" t="s">
        <v>232</v>
      </c>
      <c r="C27" s="40">
        <v>617</v>
      </c>
      <c r="D27" s="40">
        <v>561</v>
      </c>
      <c r="E27" s="63">
        <v>589</v>
      </c>
      <c r="F27" s="40">
        <v>547</v>
      </c>
      <c r="G27" s="40">
        <v>512</v>
      </c>
      <c r="H27" s="64">
        <v>529.5</v>
      </c>
      <c r="I27" s="42"/>
    </row>
    <row r="28" spans="2:9" ht="16.5" customHeight="1">
      <c r="B28" s="42" t="s">
        <v>233</v>
      </c>
      <c r="C28" s="40">
        <v>523</v>
      </c>
      <c r="D28" s="40">
        <v>474</v>
      </c>
      <c r="E28" s="63">
        <v>498.5</v>
      </c>
      <c r="F28" s="40">
        <v>510</v>
      </c>
      <c r="G28" s="40">
        <v>450</v>
      </c>
      <c r="H28" s="64">
        <v>480</v>
      </c>
      <c r="I28" s="56"/>
    </row>
    <row r="29" spans="2:9" ht="16.5" customHeight="1">
      <c r="B29" s="42" t="s">
        <v>234</v>
      </c>
      <c r="C29" s="40">
        <v>514</v>
      </c>
      <c r="D29" s="40">
        <v>494</v>
      </c>
      <c r="E29" s="63">
        <v>504</v>
      </c>
      <c r="F29" s="40">
        <v>504</v>
      </c>
      <c r="G29" s="40">
        <v>463</v>
      </c>
      <c r="H29" s="64">
        <v>483.5</v>
      </c>
      <c r="I29" s="42"/>
    </row>
    <row r="30" spans="2:9" ht="16.5" customHeight="1">
      <c r="B30" s="42" t="s">
        <v>235</v>
      </c>
      <c r="C30" s="40">
        <v>519</v>
      </c>
      <c r="D30" s="40">
        <v>463</v>
      </c>
      <c r="E30" s="63">
        <v>491</v>
      </c>
      <c r="F30" s="40">
        <v>462</v>
      </c>
      <c r="G30" s="40">
        <v>408</v>
      </c>
      <c r="H30" s="64">
        <v>435</v>
      </c>
      <c r="I30" s="42"/>
    </row>
    <row r="31" spans="2:9" ht="16.5" customHeight="1">
      <c r="B31" s="42" t="s">
        <v>236</v>
      </c>
      <c r="C31" s="40">
        <v>540</v>
      </c>
      <c r="D31" s="40">
        <v>478</v>
      </c>
      <c r="E31" s="63">
        <v>509</v>
      </c>
      <c r="F31" s="40">
        <v>508</v>
      </c>
      <c r="G31" s="40">
        <v>402</v>
      </c>
      <c r="H31" s="64">
        <v>455</v>
      </c>
      <c r="I31" s="42"/>
    </row>
    <row r="32" spans="2:9" ht="16.5" customHeight="1">
      <c r="B32" s="42" t="s">
        <v>237</v>
      </c>
      <c r="C32" s="40">
        <v>432</v>
      </c>
      <c r="D32" s="40">
        <v>252</v>
      </c>
      <c r="E32" s="63">
        <v>342</v>
      </c>
      <c r="F32" s="65">
        <v>365</v>
      </c>
      <c r="G32" s="65">
        <v>365</v>
      </c>
      <c r="H32" s="66">
        <v>365</v>
      </c>
      <c r="I32" s="65"/>
    </row>
    <row r="33" spans="2:9" ht="16.5" customHeight="1">
      <c r="B33" s="42" t="s">
        <v>238</v>
      </c>
      <c r="C33" s="40">
        <v>567</v>
      </c>
      <c r="D33" s="40">
        <v>510</v>
      </c>
      <c r="E33" s="63">
        <v>538.5</v>
      </c>
      <c r="F33" s="65">
        <v>546</v>
      </c>
      <c r="G33" s="65">
        <v>480</v>
      </c>
      <c r="H33" s="66">
        <v>513</v>
      </c>
      <c r="I33" s="65"/>
    </row>
    <row r="34" spans="2:9" ht="16.5" customHeight="1">
      <c r="B34" s="42" t="s">
        <v>239</v>
      </c>
      <c r="C34" s="40">
        <v>576</v>
      </c>
      <c r="D34" s="40">
        <v>441</v>
      </c>
      <c r="E34" s="63">
        <v>508.5</v>
      </c>
      <c r="F34" s="65">
        <v>560</v>
      </c>
      <c r="G34" s="65">
        <v>420</v>
      </c>
      <c r="H34" s="66">
        <v>490</v>
      </c>
      <c r="I34" s="65"/>
    </row>
    <row r="35" spans="2:9" ht="16.5" customHeight="1">
      <c r="B35" s="42" t="s">
        <v>240</v>
      </c>
      <c r="C35" s="40">
        <v>451</v>
      </c>
      <c r="D35" s="40">
        <v>372</v>
      </c>
      <c r="E35" s="63">
        <v>411.5</v>
      </c>
      <c r="F35" s="65">
        <v>416</v>
      </c>
      <c r="G35" s="65">
        <v>345</v>
      </c>
      <c r="H35" s="66">
        <v>380.5</v>
      </c>
      <c r="I35" s="65"/>
    </row>
    <row r="36" spans="2:9" ht="16.5" customHeight="1">
      <c r="B36" s="42" t="s">
        <v>246</v>
      </c>
      <c r="C36" s="40">
        <v>563</v>
      </c>
      <c r="D36" s="40">
        <v>466</v>
      </c>
      <c r="E36" s="63">
        <v>514.5</v>
      </c>
      <c r="F36" s="65">
        <v>553</v>
      </c>
      <c r="G36" s="65">
        <v>463</v>
      </c>
      <c r="H36" s="66">
        <v>508</v>
      </c>
      <c r="I36" s="65"/>
    </row>
    <row r="37" spans="2:9" ht="16.5" customHeight="1">
      <c r="B37" s="42" t="s">
        <v>242</v>
      </c>
      <c r="C37" s="40">
        <v>516</v>
      </c>
      <c r="D37" s="40">
        <v>296</v>
      </c>
      <c r="E37" s="63">
        <v>406</v>
      </c>
      <c r="F37" s="65">
        <v>560</v>
      </c>
      <c r="G37" s="65">
        <v>284</v>
      </c>
      <c r="H37" s="66">
        <v>422</v>
      </c>
      <c r="I37" s="65"/>
    </row>
    <row r="38" ht="20.25">
      <c r="B38" s="67"/>
    </row>
    <row r="39" spans="2:5" ht="20.25">
      <c r="B39" s="67"/>
      <c r="C39" s="67"/>
      <c r="D39" s="67"/>
      <c r="E39" s="70"/>
    </row>
  </sheetData>
  <mergeCells count="7">
    <mergeCell ref="B1:I1"/>
    <mergeCell ref="B3:I3"/>
    <mergeCell ref="B5:I5"/>
    <mergeCell ref="B7:B8"/>
    <mergeCell ref="C7:E7"/>
    <mergeCell ref="F7:H7"/>
    <mergeCell ref="I7:I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sinauser</cp:lastModifiedBy>
  <cp:lastPrinted>2007-04-23T08:20:30Z</cp:lastPrinted>
  <dcterms:created xsi:type="dcterms:W3CDTF">1996-12-17T01:32:42Z</dcterms:created>
  <dcterms:modified xsi:type="dcterms:W3CDTF">2007-04-25T08:54:54Z</dcterms:modified>
  <cp:category/>
  <cp:version/>
  <cp:contentType/>
  <cp:contentStatus/>
</cp:coreProperties>
</file>