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业务活动" sheetId="1" r:id="rId1"/>
  </sheets>
  <definedNames/>
  <calcPr fullCalcOnLoad="1"/>
</workbook>
</file>

<file path=xl/sharedStrings.xml><?xml version="1.0" encoding="utf-8"?>
<sst xmlns="http://schemas.openxmlformats.org/spreadsheetml/2006/main" count="55" uniqueCount="52">
  <si>
    <t>业务活动表</t>
  </si>
  <si>
    <t>会民非02表</t>
  </si>
  <si>
    <t>编制单位：阿拉善SEE生态协会</t>
  </si>
  <si>
    <t xml:space="preserve"> 2006年9月1日-2007年8月31日</t>
  </si>
  <si>
    <t>单位：元</t>
  </si>
  <si>
    <t>项目</t>
  </si>
  <si>
    <t>行次</t>
  </si>
  <si>
    <t>2006年9-12月</t>
  </si>
  <si>
    <t>2007年1-8月</t>
  </si>
  <si>
    <t>两年合计</t>
  </si>
  <si>
    <t>非限定性</t>
  </si>
  <si>
    <t>限定性</t>
  </si>
  <si>
    <t>合计</t>
  </si>
  <si>
    <t>一、收入</t>
  </si>
  <si>
    <t xml:space="preserve">    其中：捐赠收入</t>
  </si>
  <si>
    <t xml:space="preserve">          会费收入</t>
  </si>
  <si>
    <t xml:space="preserve">          提供服务收入</t>
  </si>
  <si>
    <t xml:space="preserve">          商品销售收入</t>
  </si>
  <si>
    <t xml:space="preserve">          政府补助收入</t>
  </si>
  <si>
    <t xml:space="preserve">          投资收益</t>
  </si>
  <si>
    <t xml:space="preserve">          其他收入</t>
  </si>
  <si>
    <t xml:space="preserve">          收入合计</t>
  </si>
  <si>
    <t>二、费用</t>
  </si>
  <si>
    <t xml:space="preserve">    （一）业务活动成本</t>
  </si>
  <si>
    <t xml:space="preserve">    其中：意大利项目</t>
  </si>
  <si>
    <t xml:space="preserve">          意大利后勤保障</t>
  </si>
  <si>
    <t xml:space="preserve">          产业化调研</t>
  </si>
  <si>
    <t xml:space="preserve">          调查科研</t>
  </si>
  <si>
    <t xml:space="preserve">          腰坝生态农业村</t>
  </si>
  <si>
    <t xml:space="preserve">          志愿者平台</t>
  </si>
  <si>
    <t xml:space="preserve">          吉兰太生态保护与社区发展</t>
  </si>
  <si>
    <t xml:space="preserve">          SEE生态基金</t>
  </si>
  <si>
    <t xml:space="preserve">          企业社会责任论坛</t>
  </si>
  <si>
    <t xml:space="preserve">          第一届生态奖</t>
  </si>
  <si>
    <t xml:space="preserve">          培训</t>
  </si>
  <si>
    <t xml:space="preserve">          第二届生态奖</t>
  </si>
  <si>
    <t xml:space="preserve">          胡杨林文化生态多样性保护</t>
  </si>
  <si>
    <t xml:space="preserve">          查汉滩资源可持续利用</t>
  </si>
  <si>
    <t xml:space="preserve">          欧盟生物多样性保护</t>
  </si>
  <si>
    <t xml:space="preserve">          希尼呼都格草场保护</t>
  </si>
  <si>
    <t xml:space="preserve">          豪斯布尔都</t>
  </si>
  <si>
    <t xml:space="preserve">          以色列考察</t>
  </si>
  <si>
    <t xml:space="preserve">          武威-民勤\京津塘考察</t>
  </si>
  <si>
    <t xml:space="preserve">         新项目调研-化德考察</t>
  </si>
  <si>
    <t xml:space="preserve">          捐赠支出-草原莲捐款</t>
  </si>
  <si>
    <t xml:space="preserve">    （二）管理费用</t>
  </si>
  <si>
    <t xml:space="preserve">    （三）筹资费用</t>
  </si>
  <si>
    <t xml:space="preserve">    （四）其他费用</t>
  </si>
  <si>
    <t>费用合计</t>
  </si>
  <si>
    <t>三、限定性净资产转为非限定性净资产</t>
  </si>
  <si>
    <t>四、其他科目转为非限定性净资产（+）</t>
  </si>
  <si>
    <t>五、净资产变动额（若为净资产减少额，以“－”号填列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</si>
</sst>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5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2"/>
      <name val="Arial Narrow"/>
      <family val="2"/>
    </font>
    <font>
      <b/>
      <sz val="12"/>
      <name val="Arial Narrow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177" fontId="3" fillId="0" borderId="1" xfId="0" applyNumberFormat="1" applyFont="1" applyBorder="1" applyAlignment="1">
      <alignment/>
    </xf>
    <xf numFmtId="177" fontId="4" fillId="0" borderId="1" xfId="0" applyNumberFormat="1" applyFont="1" applyBorder="1" applyAlignment="1">
      <alignment/>
    </xf>
    <xf numFmtId="177" fontId="3" fillId="0" borderId="1" xfId="0" applyNumberFormat="1" applyFont="1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177" fontId="3" fillId="0" borderId="0" xfId="0" applyNumberFormat="1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 topLeftCell="A1">
      <selection activeCell="C16" sqref="C16"/>
    </sheetView>
  </sheetViews>
  <sheetFormatPr defaultColWidth="9.00390625" defaultRowHeight="14.25"/>
  <cols>
    <col min="1" max="1" width="37.25390625" style="0" customWidth="1"/>
    <col min="2" max="2" width="5.375" style="0" customWidth="1"/>
    <col min="3" max="3" width="14.875" style="0" customWidth="1"/>
    <col min="4" max="4" width="14.375" style="0" customWidth="1"/>
    <col min="5" max="5" width="13.375" style="0" customWidth="1"/>
    <col min="6" max="6" width="14.00390625" style="0" customWidth="1"/>
    <col min="7" max="7" width="14.125" style="0" customWidth="1"/>
    <col min="8" max="8" width="14.875" style="0" customWidth="1"/>
    <col min="9" max="9" width="16.25390625" style="0" customWidth="1"/>
  </cols>
  <sheetData>
    <row r="1" spans="1:9" ht="25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14.25">
      <c r="I2" s="2" t="s">
        <v>1</v>
      </c>
    </row>
    <row r="3" spans="1:9" ht="14.25">
      <c r="A3" t="s">
        <v>2</v>
      </c>
      <c r="D3" t="s">
        <v>3</v>
      </c>
      <c r="I3" s="2" t="s">
        <v>4</v>
      </c>
    </row>
    <row r="4" spans="1:9" ht="15" customHeight="1">
      <c r="A4" s="3" t="s">
        <v>5</v>
      </c>
      <c r="B4" s="3" t="s">
        <v>6</v>
      </c>
      <c r="C4" s="3" t="s">
        <v>7</v>
      </c>
      <c r="D4" s="3"/>
      <c r="E4" s="3"/>
      <c r="F4" s="3" t="s">
        <v>8</v>
      </c>
      <c r="G4" s="3"/>
      <c r="H4" s="3"/>
      <c r="I4" s="3" t="s">
        <v>9</v>
      </c>
    </row>
    <row r="5" spans="1:9" ht="15" customHeight="1">
      <c r="A5" s="3"/>
      <c r="B5" s="3"/>
      <c r="C5" s="4" t="s">
        <v>10</v>
      </c>
      <c r="D5" s="4" t="s">
        <v>11</v>
      </c>
      <c r="E5" s="4" t="s">
        <v>12</v>
      </c>
      <c r="F5" s="4" t="s">
        <v>10</v>
      </c>
      <c r="G5" s="4" t="s">
        <v>11</v>
      </c>
      <c r="H5" s="4" t="s">
        <v>12</v>
      </c>
      <c r="I5" s="3"/>
    </row>
    <row r="6" spans="1:9" ht="15" customHeight="1">
      <c r="A6" s="5" t="s">
        <v>13</v>
      </c>
      <c r="B6" s="5"/>
      <c r="C6" s="5"/>
      <c r="D6" s="5"/>
      <c r="E6" s="5"/>
      <c r="F6" s="5"/>
      <c r="G6" s="5"/>
      <c r="H6" s="5"/>
      <c r="I6" s="5"/>
    </row>
    <row r="7" spans="1:9" ht="15" customHeight="1">
      <c r="A7" s="5" t="s">
        <v>14</v>
      </c>
      <c r="B7" s="5">
        <v>1</v>
      </c>
      <c r="C7" s="6"/>
      <c r="D7" s="6"/>
      <c r="E7" s="6"/>
      <c r="F7" s="6">
        <v>277650</v>
      </c>
      <c r="G7" s="6">
        <v>69999.59</v>
      </c>
      <c r="H7" s="6">
        <f>SUM(F7:G7)</f>
        <v>347649.58999999997</v>
      </c>
      <c r="I7" s="6">
        <f>E7+H7</f>
        <v>347649.58999999997</v>
      </c>
    </row>
    <row r="8" spans="1:9" ht="15" customHeight="1">
      <c r="A8" s="5" t="s">
        <v>15</v>
      </c>
      <c r="B8" s="5">
        <v>2</v>
      </c>
      <c r="C8" s="6">
        <v>2369883.74</v>
      </c>
      <c r="D8" s="6"/>
      <c r="E8" s="6">
        <f>SUM(C8:D8)</f>
        <v>2369883.74</v>
      </c>
      <c r="F8" s="6">
        <v>4249628.2</v>
      </c>
      <c r="G8" s="6"/>
      <c r="H8" s="6">
        <f aca="true" t="shared" si="0" ref="H8:H13">SUM(F8:G8)</f>
        <v>4249628.2</v>
      </c>
      <c r="I8" s="6">
        <f aca="true" t="shared" si="1" ref="I8:I41">E8+H8</f>
        <v>6619511.94</v>
      </c>
    </row>
    <row r="9" spans="1:9" ht="15" customHeight="1">
      <c r="A9" s="5" t="s">
        <v>16</v>
      </c>
      <c r="B9" s="5">
        <v>3</v>
      </c>
      <c r="C9" s="6"/>
      <c r="D9" s="6"/>
      <c r="E9" s="6"/>
      <c r="F9" s="6"/>
      <c r="G9" s="6"/>
      <c r="H9" s="6"/>
      <c r="I9" s="6"/>
    </row>
    <row r="10" spans="1:9" ht="15" customHeight="1">
      <c r="A10" s="5" t="s">
        <v>17</v>
      </c>
      <c r="B10" s="5">
        <v>4</v>
      </c>
      <c r="C10" s="6"/>
      <c r="D10" s="6"/>
      <c r="E10" s="6"/>
      <c r="F10" s="6"/>
      <c r="G10" s="6"/>
      <c r="H10" s="6"/>
      <c r="I10" s="6"/>
    </row>
    <row r="11" spans="1:9" ht="15" customHeight="1">
      <c r="A11" s="5" t="s">
        <v>18</v>
      </c>
      <c r="B11" s="5">
        <v>5</v>
      </c>
      <c r="C11" s="6"/>
      <c r="D11" s="6"/>
      <c r="E11" s="6"/>
      <c r="F11" s="6">
        <v>250000</v>
      </c>
      <c r="G11" s="6"/>
      <c r="H11" s="6">
        <f t="shared" si="0"/>
        <v>250000</v>
      </c>
      <c r="I11" s="6">
        <f t="shared" si="1"/>
        <v>250000</v>
      </c>
    </row>
    <row r="12" spans="1:9" ht="15" customHeight="1">
      <c r="A12" s="5" t="s">
        <v>19</v>
      </c>
      <c r="B12" s="5">
        <v>6</v>
      </c>
      <c r="C12" s="6"/>
      <c r="D12" s="6"/>
      <c r="E12" s="6"/>
      <c r="F12" s="6"/>
      <c r="G12" s="6"/>
      <c r="H12" s="6"/>
      <c r="I12" s="6"/>
    </row>
    <row r="13" spans="1:9" ht="15" customHeight="1">
      <c r="A13" s="5" t="s">
        <v>20</v>
      </c>
      <c r="B13" s="5">
        <v>7</v>
      </c>
      <c r="C13" s="6">
        <v>58</v>
      </c>
      <c r="D13" s="6"/>
      <c r="E13" s="6">
        <v>58</v>
      </c>
      <c r="F13" s="6">
        <v>1817</v>
      </c>
      <c r="G13" s="6"/>
      <c r="H13" s="6">
        <f t="shared" si="0"/>
        <v>1817</v>
      </c>
      <c r="I13" s="6">
        <f t="shared" si="1"/>
        <v>1875</v>
      </c>
    </row>
    <row r="14" spans="1:9" ht="15" customHeight="1">
      <c r="A14" s="5" t="s">
        <v>21</v>
      </c>
      <c r="B14" s="5">
        <v>8</v>
      </c>
      <c r="C14" s="7">
        <f aca="true" t="shared" si="2" ref="C14:H14">SUM(C7:C13)</f>
        <v>2369941.74</v>
      </c>
      <c r="D14" s="7">
        <f t="shared" si="2"/>
        <v>0</v>
      </c>
      <c r="E14" s="7">
        <f t="shared" si="2"/>
        <v>2369941.74</v>
      </c>
      <c r="F14" s="7">
        <f t="shared" si="2"/>
        <v>4779095.2</v>
      </c>
      <c r="G14" s="7">
        <f t="shared" si="2"/>
        <v>69999.59</v>
      </c>
      <c r="H14" s="7">
        <f t="shared" si="2"/>
        <v>4849094.79</v>
      </c>
      <c r="I14" s="7">
        <f t="shared" si="1"/>
        <v>7219036.53</v>
      </c>
    </row>
    <row r="15" spans="1:9" ht="15" customHeight="1">
      <c r="A15" s="5" t="s">
        <v>22</v>
      </c>
      <c r="B15" s="5"/>
      <c r="C15" s="6"/>
      <c r="D15" s="6"/>
      <c r="E15" s="6"/>
      <c r="F15" s="6"/>
      <c r="G15" s="6"/>
      <c r="H15" s="6"/>
      <c r="I15" s="6"/>
    </row>
    <row r="16" spans="1:9" ht="15" customHeight="1">
      <c r="A16" s="5" t="s">
        <v>23</v>
      </c>
      <c r="B16" s="5">
        <v>9</v>
      </c>
      <c r="C16" s="7">
        <v>2304030.28</v>
      </c>
      <c r="D16" s="7">
        <v>13978.64</v>
      </c>
      <c r="E16" s="7">
        <f>SUM(C16:D16)</f>
        <v>2318008.92</v>
      </c>
      <c r="F16" s="7">
        <v>2214685.29</v>
      </c>
      <c r="G16" s="7">
        <v>160402.22</v>
      </c>
      <c r="H16" s="7">
        <f>SUM(F16:G16)</f>
        <v>2375087.5100000002</v>
      </c>
      <c r="I16" s="7">
        <v>4693096.43</v>
      </c>
    </row>
    <row r="17" spans="1:9" ht="15" customHeight="1">
      <c r="A17" s="5" t="s">
        <v>24</v>
      </c>
      <c r="B17" s="5">
        <v>10</v>
      </c>
      <c r="C17" s="6"/>
      <c r="D17" s="6"/>
      <c r="E17" s="6"/>
      <c r="F17" s="6"/>
      <c r="G17" s="6">
        <v>67262.62</v>
      </c>
      <c r="H17" s="6">
        <f>SUM(F17:G17)</f>
        <v>67262.62</v>
      </c>
      <c r="I17" s="8">
        <f t="shared" si="1"/>
        <v>67262.62</v>
      </c>
    </row>
    <row r="18" spans="1:9" ht="15" customHeight="1">
      <c r="A18" s="5" t="s">
        <v>25</v>
      </c>
      <c r="B18" s="5">
        <v>11</v>
      </c>
      <c r="C18" s="6"/>
      <c r="D18" s="6">
        <v>8715.64</v>
      </c>
      <c r="E18" s="6">
        <v>8715.64</v>
      </c>
      <c r="F18" s="6"/>
      <c r="G18" s="6">
        <v>26906.6</v>
      </c>
      <c r="H18" s="6">
        <f>SUM(F18:G18)</f>
        <v>26906.6</v>
      </c>
      <c r="I18" s="8">
        <f t="shared" si="1"/>
        <v>35622.24</v>
      </c>
    </row>
    <row r="19" spans="1:9" ht="15" customHeight="1">
      <c r="A19" s="5" t="s">
        <v>26</v>
      </c>
      <c r="B19" s="5">
        <v>12</v>
      </c>
      <c r="C19" s="6"/>
      <c r="D19" s="6">
        <v>5263</v>
      </c>
      <c r="E19" s="6">
        <v>5263</v>
      </c>
      <c r="F19" s="6"/>
      <c r="G19" s="6">
        <v>66233</v>
      </c>
      <c r="H19" s="6">
        <f>SUM(F19:G19)</f>
        <v>66233</v>
      </c>
      <c r="I19" s="8">
        <f t="shared" si="1"/>
        <v>71496</v>
      </c>
    </row>
    <row r="20" spans="1:9" ht="15" customHeight="1">
      <c r="A20" s="5" t="s">
        <v>27</v>
      </c>
      <c r="B20" s="5">
        <v>13</v>
      </c>
      <c r="C20" s="6">
        <v>23793.9</v>
      </c>
      <c r="D20" s="6"/>
      <c r="E20" s="6">
        <v>23793.9</v>
      </c>
      <c r="F20" s="6">
        <v>51962.6</v>
      </c>
      <c r="G20" s="6"/>
      <c r="H20" s="6">
        <v>51962.6</v>
      </c>
      <c r="I20" s="8">
        <f t="shared" si="1"/>
        <v>75756.5</v>
      </c>
    </row>
    <row r="21" spans="1:9" ht="15" customHeight="1">
      <c r="A21" s="5" t="s">
        <v>28</v>
      </c>
      <c r="B21" s="5">
        <v>14</v>
      </c>
      <c r="C21" s="6">
        <v>300000</v>
      </c>
      <c r="D21" s="5"/>
      <c r="E21" s="6">
        <v>300000</v>
      </c>
      <c r="F21" s="6">
        <v>105000</v>
      </c>
      <c r="G21" s="6"/>
      <c r="H21" s="6">
        <v>105000</v>
      </c>
      <c r="I21" s="8">
        <v>405000</v>
      </c>
    </row>
    <row r="22" spans="1:9" ht="15" customHeight="1">
      <c r="A22" s="5" t="s">
        <v>29</v>
      </c>
      <c r="B22" s="5">
        <v>15</v>
      </c>
      <c r="C22" s="6">
        <v>9171.3</v>
      </c>
      <c r="D22" s="5"/>
      <c r="E22" s="6">
        <v>9171.3</v>
      </c>
      <c r="F22" s="6">
        <v>65990.23</v>
      </c>
      <c r="G22" s="6"/>
      <c r="H22" s="6">
        <v>65990.23</v>
      </c>
      <c r="I22" s="8">
        <f t="shared" si="1"/>
        <v>75161.53</v>
      </c>
    </row>
    <row r="23" spans="1:9" ht="15" customHeight="1">
      <c r="A23" s="5" t="s">
        <v>30</v>
      </c>
      <c r="B23" s="5">
        <v>16</v>
      </c>
      <c r="C23" s="6">
        <v>10278.18</v>
      </c>
      <c r="D23" s="5"/>
      <c r="E23" s="6">
        <v>10278.18</v>
      </c>
      <c r="F23" s="6">
        <v>132666.5</v>
      </c>
      <c r="G23" s="6"/>
      <c r="H23" s="6">
        <v>132666.5</v>
      </c>
      <c r="I23" s="8">
        <f t="shared" si="1"/>
        <v>142944.68</v>
      </c>
    </row>
    <row r="24" spans="1:9" ht="15" customHeight="1">
      <c r="A24" s="5" t="s">
        <v>31</v>
      </c>
      <c r="B24" s="5">
        <v>17</v>
      </c>
      <c r="C24" s="6">
        <v>27240</v>
      </c>
      <c r="D24" s="5"/>
      <c r="E24" s="6">
        <v>27240</v>
      </c>
      <c r="F24" s="6">
        <v>135700</v>
      </c>
      <c r="G24" s="6"/>
      <c r="H24" s="6">
        <v>135700</v>
      </c>
      <c r="I24" s="8">
        <f t="shared" si="1"/>
        <v>162940</v>
      </c>
    </row>
    <row r="25" spans="1:9" ht="15" customHeight="1">
      <c r="A25" s="5" t="s">
        <v>32</v>
      </c>
      <c r="B25" s="5">
        <v>18</v>
      </c>
      <c r="C25" s="6">
        <v>15180.1</v>
      </c>
      <c r="D25" s="5"/>
      <c r="E25" s="6">
        <v>15180.1</v>
      </c>
      <c r="F25" s="6"/>
      <c r="G25" s="6"/>
      <c r="H25" s="6"/>
      <c r="I25" s="8">
        <f t="shared" si="1"/>
        <v>15180.1</v>
      </c>
    </row>
    <row r="26" spans="1:9" ht="15" customHeight="1">
      <c r="A26" s="5" t="s">
        <v>33</v>
      </c>
      <c r="B26" s="5">
        <v>19</v>
      </c>
      <c r="C26" s="6"/>
      <c r="D26" s="5"/>
      <c r="E26" s="6"/>
      <c r="F26" s="6">
        <v>85000</v>
      </c>
      <c r="G26" s="6"/>
      <c r="H26" s="6">
        <v>85000</v>
      </c>
      <c r="I26" s="8">
        <f t="shared" si="1"/>
        <v>85000</v>
      </c>
    </row>
    <row r="27" spans="1:9" ht="15" customHeight="1">
      <c r="A27" s="5" t="s">
        <v>34</v>
      </c>
      <c r="B27" s="5">
        <v>20</v>
      </c>
      <c r="C27" s="6">
        <v>77115.3</v>
      </c>
      <c r="D27" s="5"/>
      <c r="E27" s="6">
        <v>77115.3</v>
      </c>
      <c r="F27" s="6">
        <v>389776.72</v>
      </c>
      <c r="G27" s="6"/>
      <c r="H27" s="6">
        <v>389776.72</v>
      </c>
      <c r="I27" s="8">
        <v>466892.02</v>
      </c>
    </row>
    <row r="28" spans="1:9" ht="15" customHeight="1">
      <c r="A28" s="5" t="s">
        <v>35</v>
      </c>
      <c r="B28" s="5">
        <v>21</v>
      </c>
      <c r="C28" s="6">
        <v>27438</v>
      </c>
      <c r="D28" s="6"/>
      <c r="E28" s="6">
        <v>27438</v>
      </c>
      <c r="F28" s="6">
        <v>1169772.8</v>
      </c>
      <c r="G28" s="6"/>
      <c r="H28" s="6">
        <v>1169772.8</v>
      </c>
      <c r="I28" s="8">
        <v>1197210.8</v>
      </c>
    </row>
    <row r="29" spans="1:9" ht="15" customHeight="1">
      <c r="A29" s="5" t="s">
        <v>36</v>
      </c>
      <c r="B29" s="5">
        <v>22</v>
      </c>
      <c r="C29" s="6">
        <v>1170813.5</v>
      </c>
      <c r="D29" s="6"/>
      <c r="E29" s="6">
        <v>1170813.5</v>
      </c>
      <c r="F29" s="6"/>
      <c r="G29" s="6"/>
      <c r="H29" s="6"/>
      <c r="I29" s="8">
        <f t="shared" si="1"/>
        <v>1170813.5</v>
      </c>
    </row>
    <row r="30" spans="1:9" ht="15" customHeight="1">
      <c r="A30" s="5" t="s">
        <v>37</v>
      </c>
      <c r="B30" s="5">
        <v>23</v>
      </c>
      <c r="C30" s="6">
        <v>190000</v>
      </c>
      <c r="D30" s="6"/>
      <c r="E30" s="6">
        <v>190000</v>
      </c>
      <c r="F30" s="6"/>
      <c r="G30" s="6"/>
      <c r="H30" s="6"/>
      <c r="I30" s="8">
        <f t="shared" si="1"/>
        <v>190000</v>
      </c>
    </row>
    <row r="31" spans="1:9" ht="15" customHeight="1">
      <c r="A31" s="5" t="s">
        <v>38</v>
      </c>
      <c r="B31" s="5">
        <v>24</v>
      </c>
      <c r="C31" s="6">
        <v>3000</v>
      </c>
      <c r="D31" s="6"/>
      <c r="E31" s="6">
        <v>3000</v>
      </c>
      <c r="F31" s="6"/>
      <c r="G31" s="6"/>
      <c r="H31" s="6"/>
      <c r="I31" s="8">
        <v>3000</v>
      </c>
    </row>
    <row r="32" spans="1:9" ht="15" customHeight="1">
      <c r="A32" s="5" t="s">
        <v>39</v>
      </c>
      <c r="B32" s="5">
        <v>25</v>
      </c>
      <c r="C32" s="6">
        <v>450000</v>
      </c>
      <c r="D32" s="6"/>
      <c r="E32" s="6">
        <v>450000</v>
      </c>
      <c r="F32" s="6"/>
      <c r="G32" s="6"/>
      <c r="H32" s="6"/>
      <c r="I32" s="8">
        <v>450000</v>
      </c>
    </row>
    <row r="33" spans="1:9" ht="15" customHeight="1">
      <c r="A33" s="5" t="s">
        <v>40</v>
      </c>
      <c r="B33" s="5">
        <v>26</v>
      </c>
      <c r="C33" s="6"/>
      <c r="D33" s="6"/>
      <c r="E33" s="6"/>
      <c r="F33" s="6">
        <v>240</v>
      </c>
      <c r="G33" s="6"/>
      <c r="H33" s="6">
        <v>240</v>
      </c>
      <c r="I33" s="8">
        <v>240</v>
      </c>
    </row>
    <row r="34" spans="1:9" ht="15" customHeight="1">
      <c r="A34" s="5" t="s">
        <v>41</v>
      </c>
      <c r="B34" s="5">
        <v>27</v>
      </c>
      <c r="C34" s="6"/>
      <c r="D34" s="6"/>
      <c r="E34" s="6"/>
      <c r="F34" s="6">
        <v>48795</v>
      </c>
      <c r="G34" s="6"/>
      <c r="H34" s="6">
        <v>48795</v>
      </c>
      <c r="I34" s="8">
        <v>48795</v>
      </c>
    </row>
    <row r="35" spans="1:9" ht="15" customHeight="1">
      <c r="A35" s="5" t="s">
        <v>42</v>
      </c>
      <c r="B35" s="5">
        <v>28</v>
      </c>
      <c r="C35" s="6"/>
      <c r="D35" s="6"/>
      <c r="E35" s="6"/>
      <c r="F35" s="6">
        <v>7521.44</v>
      </c>
      <c r="G35" s="6"/>
      <c r="H35" s="6">
        <v>7521.44</v>
      </c>
      <c r="I35" s="8">
        <v>7521.44</v>
      </c>
    </row>
    <row r="36" spans="1:9" ht="15" customHeight="1">
      <c r="A36" s="5" t="s">
        <v>43</v>
      </c>
      <c r="B36" s="5">
        <v>29</v>
      </c>
      <c r="C36" s="6"/>
      <c r="D36" s="6"/>
      <c r="E36" s="6"/>
      <c r="F36" s="6">
        <v>7260</v>
      </c>
      <c r="G36" s="6"/>
      <c r="H36" s="6">
        <v>7260</v>
      </c>
      <c r="I36" s="8">
        <v>7260</v>
      </c>
    </row>
    <row r="37" spans="1:9" ht="15" customHeight="1">
      <c r="A37" s="5" t="s">
        <v>44</v>
      </c>
      <c r="B37" s="5">
        <v>30</v>
      </c>
      <c r="C37" s="6"/>
      <c r="D37" s="6"/>
      <c r="E37" s="6"/>
      <c r="F37" s="6">
        <v>15000</v>
      </c>
      <c r="G37" s="6"/>
      <c r="H37" s="6">
        <v>15000</v>
      </c>
      <c r="I37" s="8">
        <v>15000</v>
      </c>
    </row>
    <row r="38" spans="1:9" ht="15" customHeight="1">
      <c r="A38" s="5" t="s">
        <v>45</v>
      </c>
      <c r="B38" s="5">
        <v>31</v>
      </c>
      <c r="C38" s="7">
        <v>428957.21</v>
      </c>
      <c r="D38" s="7"/>
      <c r="E38" s="7">
        <v>428957.21</v>
      </c>
      <c r="F38" s="7">
        <v>1001142.28</v>
      </c>
      <c r="G38" s="7"/>
      <c r="H38" s="7">
        <v>1001142.28</v>
      </c>
      <c r="I38" s="7">
        <v>1430099.49</v>
      </c>
    </row>
    <row r="39" spans="1:9" ht="15" customHeight="1">
      <c r="A39" s="5" t="s">
        <v>46</v>
      </c>
      <c r="B39" s="5">
        <v>32</v>
      </c>
      <c r="C39" s="7">
        <v>105795.09</v>
      </c>
      <c r="D39" s="7"/>
      <c r="E39" s="7">
        <v>105795.09</v>
      </c>
      <c r="F39" s="7">
        <v>313484.4</v>
      </c>
      <c r="G39" s="7"/>
      <c r="H39" s="7">
        <f>SUM(F39:G39)</f>
        <v>313484.4</v>
      </c>
      <c r="I39" s="7">
        <f t="shared" si="1"/>
        <v>419279.49</v>
      </c>
    </row>
    <row r="40" spans="1:9" ht="15" customHeight="1">
      <c r="A40" s="5" t="s">
        <v>47</v>
      </c>
      <c r="B40" s="5">
        <v>33</v>
      </c>
      <c r="C40" s="7"/>
      <c r="D40" s="7"/>
      <c r="E40" s="7"/>
      <c r="F40" s="7"/>
      <c r="G40" s="7"/>
      <c r="H40" s="7"/>
      <c r="I40" s="7"/>
    </row>
    <row r="41" spans="1:9" ht="15" customHeight="1">
      <c r="A41" s="9" t="s">
        <v>48</v>
      </c>
      <c r="B41" s="5">
        <v>34</v>
      </c>
      <c r="C41" s="7">
        <v>2838782.58</v>
      </c>
      <c r="D41" s="7">
        <v>13978.64</v>
      </c>
      <c r="E41" s="7">
        <f>SUM(C41:D41)</f>
        <v>2852761.22</v>
      </c>
      <c r="F41" s="7">
        <f>F16+F38+F39+F40</f>
        <v>3529311.97</v>
      </c>
      <c r="G41" s="7">
        <f>G16+G38+G39+G40</f>
        <v>160402.22</v>
      </c>
      <c r="H41" s="7">
        <f>H16+H38+H39+H40</f>
        <v>3689714.19</v>
      </c>
      <c r="I41" s="7">
        <f t="shared" si="1"/>
        <v>6542475.41</v>
      </c>
    </row>
    <row r="42" spans="1:9" ht="15" customHeight="1">
      <c r="A42" s="5" t="s">
        <v>49</v>
      </c>
      <c r="B42" s="5">
        <v>35</v>
      </c>
      <c r="C42" s="6"/>
      <c r="D42" s="6"/>
      <c r="E42" s="6"/>
      <c r="F42" s="6"/>
      <c r="G42" s="6"/>
      <c r="H42" s="6"/>
      <c r="I42" s="6"/>
    </row>
    <row r="43" spans="1:9" ht="15" customHeight="1">
      <c r="A43" s="5" t="s">
        <v>50</v>
      </c>
      <c r="B43" s="5">
        <v>36</v>
      </c>
      <c r="C43" s="6">
        <v>19147.62</v>
      </c>
      <c r="D43" s="6"/>
      <c r="E43" s="6">
        <v>19147.62</v>
      </c>
      <c r="F43" s="6"/>
      <c r="G43" s="6"/>
      <c r="H43" s="6"/>
      <c r="I43" s="6">
        <v>19147.62</v>
      </c>
    </row>
    <row r="44" spans="1:9" ht="30">
      <c r="A44" s="10" t="s">
        <v>51</v>
      </c>
      <c r="B44" s="5">
        <v>37</v>
      </c>
      <c r="C44" s="7">
        <v>-449693.22</v>
      </c>
      <c r="D44" s="7">
        <f>D14-D41+D42</f>
        <v>-13978.64</v>
      </c>
      <c r="E44" s="7">
        <f>SUM(C44:D44)</f>
        <v>-463671.86</v>
      </c>
      <c r="F44" s="7">
        <v>1249783.23</v>
      </c>
      <c r="G44" s="7">
        <v>-90402.63</v>
      </c>
      <c r="H44" s="7">
        <f>SUM(F44:G44)</f>
        <v>1159380.6</v>
      </c>
      <c r="I44" s="7">
        <v>695708.74</v>
      </c>
    </row>
    <row r="45" spans="3:9" ht="15.75">
      <c r="C45" s="11"/>
      <c r="D45" s="11"/>
      <c r="E45" s="11"/>
      <c r="F45" s="11"/>
      <c r="G45" s="11"/>
      <c r="H45" s="11"/>
      <c r="I45" s="11"/>
    </row>
    <row r="46" spans="3:9" ht="15.75">
      <c r="C46" s="11"/>
      <c r="D46" s="11"/>
      <c r="E46" s="11"/>
      <c r="F46" s="11"/>
      <c r="G46" s="11"/>
      <c r="H46" s="11"/>
      <c r="I46" s="11"/>
    </row>
    <row r="47" spans="3:9" ht="15.75">
      <c r="C47" s="11"/>
      <c r="D47" s="11"/>
      <c r="E47" s="11"/>
      <c r="F47" s="11"/>
      <c r="G47" s="11"/>
      <c r="H47" s="11"/>
      <c r="I47" s="11"/>
    </row>
    <row r="48" spans="3:9" ht="15.75">
      <c r="C48" s="11"/>
      <c r="D48" s="11"/>
      <c r="E48" s="11"/>
      <c r="F48" s="11"/>
      <c r="G48" s="11"/>
      <c r="H48" s="11"/>
      <c r="I48" s="11"/>
    </row>
    <row r="49" spans="3:9" ht="15.75">
      <c r="C49" s="11"/>
      <c r="D49" s="11"/>
      <c r="E49" s="11"/>
      <c r="F49" s="11"/>
      <c r="G49" s="11"/>
      <c r="H49" s="11"/>
      <c r="I49" s="11"/>
    </row>
    <row r="50" spans="3:9" ht="15.75">
      <c r="C50" s="11"/>
      <c r="D50" s="11"/>
      <c r="E50" s="11"/>
      <c r="F50" s="11"/>
      <c r="G50" s="11"/>
      <c r="H50" s="11"/>
      <c r="I50" s="11"/>
    </row>
    <row r="51" spans="3:9" ht="15.75">
      <c r="C51" s="11"/>
      <c r="D51" s="11"/>
      <c r="E51" s="11"/>
      <c r="F51" s="11"/>
      <c r="G51" s="11"/>
      <c r="H51" s="11"/>
      <c r="I51" s="11"/>
    </row>
    <row r="52" spans="3:9" ht="15.75">
      <c r="C52" s="11"/>
      <c r="D52" s="11"/>
      <c r="E52" s="11"/>
      <c r="F52" s="11"/>
      <c r="G52" s="11"/>
      <c r="H52" s="11"/>
      <c r="I52" s="11"/>
    </row>
    <row r="53" spans="3:9" ht="15.75">
      <c r="C53" s="11"/>
      <c r="D53" s="11"/>
      <c r="E53" s="11"/>
      <c r="F53" s="11"/>
      <c r="G53" s="11"/>
      <c r="H53" s="11"/>
      <c r="I53" s="11"/>
    </row>
    <row r="54" spans="3:9" ht="15.75">
      <c r="C54" s="11"/>
      <c r="D54" s="11"/>
      <c r="E54" s="11"/>
      <c r="F54" s="11"/>
      <c r="G54" s="11"/>
      <c r="H54" s="11"/>
      <c r="I54" s="11"/>
    </row>
    <row r="55" spans="3:9" ht="15.75">
      <c r="C55" s="11"/>
      <c r="D55" s="11"/>
      <c r="E55" s="11"/>
      <c r="F55" s="11"/>
      <c r="G55" s="11"/>
      <c r="H55" s="11"/>
      <c r="I55" s="11"/>
    </row>
    <row r="56" spans="3:9" ht="15.75">
      <c r="C56" s="11"/>
      <c r="D56" s="11"/>
      <c r="E56" s="11"/>
      <c r="F56" s="11"/>
      <c r="G56" s="11"/>
      <c r="H56" s="11"/>
      <c r="I56" s="11"/>
    </row>
    <row r="57" spans="3:9" ht="15.75">
      <c r="C57" s="11"/>
      <c r="D57" s="11"/>
      <c r="E57" s="11"/>
      <c r="F57" s="11"/>
      <c r="G57" s="11"/>
      <c r="H57" s="11"/>
      <c r="I57" s="11"/>
    </row>
  </sheetData>
  <mergeCells count="6">
    <mergeCell ref="A1:I1"/>
    <mergeCell ref="A4:A5"/>
    <mergeCell ref="B4:B5"/>
    <mergeCell ref="C4:E4"/>
    <mergeCell ref="F4:H4"/>
    <mergeCell ref="I4:I5"/>
  </mergeCells>
  <printOptions/>
  <pageMargins left="1.21" right="0.7480314960629921" top="0.56" bottom="0.23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2007-10-30T01:16:24Z</dcterms:created>
  <dcterms:modified xsi:type="dcterms:W3CDTF">2007-10-30T01:17:30Z</dcterms:modified>
  <cp:category/>
  <cp:version/>
  <cp:contentType/>
  <cp:contentStatus/>
</cp:coreProperties>
</file>